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S:\Dados\USUARIO\MARCILON\XLS\Mapa Apuração Coleta 2022\2022.04.04 - Atualização de Planilhas das Obras das Regionais e Contorno\Planilhas Atualizadas\Três Corações\"/>
    </mc:Choice>
  </mc:AlternateContent>
  <xr:revisionPtr revIDLastSave="0" documentId="13_ncr:1_{A392FE38-1568-4232-BE13-83C54FA83725}" xr6:coauthVersionLast="47" xr6:coauthVersionMax="47" xr10:uidLastSave="{00000000-0000-0000-0000-000000000000}"/>
  <bookViews>
    <workbookView xWindow="-120" yWindow="-120" windowWidth="29040" windowHeight="15840" xr2:uid="{00000000-000D-0000-FFFF-FFFF00000000}"/>
  </bookViews>
  <sheets>
    <sheet name="Orçamento Sintético" sheetId="4" r:id="rId1"/>
    <sheet name="CPU" sheetId="5" r:id="rId2"/>
    <sheet name="Cronograma" sheetId="6" r:id="rId3"/>
    <sheet name="BDI" sheetId="2" r:id="rId4"/>
  </sheets>
  <definedNames>
    <definedName name="_xlnm.Print_Area" localSheetId="3">BDI!$A$3:$C$27</definedName>
    <definedName name="_xlnm.Print_Area" localSheetId="1">CPU!$A$1:$J$717</definedName>
    <definedName name="_xlnm.Print_Area" localSheetId="2">Cronograma!$A$1:$L$27</definedName>
    <definedName name="_xlnm.Print_Area" localSheetId="0">'Orçamento Sintético'!$A$1:$J$97</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5" i="2" l="1"/>
  <c r="C21" i="2" s="1"/>
  <c r="C9" i="2"/>
  <c r="C6" i="2"/>
</calcChain>
</file>

<file path=xl/sharedStrings.xml><?xml version="1.0" encoding="utf-8"?>
<sst xmlns="http://schemas.openxmlformats.org/spreadsheetml/2006/main" count="3835" uniqueCount="754">
  <si>
    <t>Bancos</t>
  </si>
  <si>
    <t>B.D.I.</t>
  </si>
  <si>
    <t>Encargos Sociais</t>
  </si>
  <si>
    <t xml:space="preserve"> 29,07%</t>
  </si>
  <si>
    <t>Cronograma Físico e Financeiro</t>
  </si>
  <si>
    <t>Item</t>
  </si>
  <si>
    <t>Descrição</t>
  </si>
  <si>
    <t>Total Por Etapa</t>
  </si>
  <si>
    <t>7 DIAS</t>
  </si>
  <si>
    <t>14 DIAS</t>
  </si>
  <si>
    <t>21 DIAS</t>
  </si>
  <si>
    <t>28 DIAS</t>
  </si>
  <si>
    <t>35 DIAS</t>
  </si>
  <si>
    <t>42 DIAS</t>
  </si>
  <si>
    <t>49 DIAS</t>
  </si>
  <si>
    <t>56 DIAS</t>
  </si>
  <si>
    <t xml:space="preserve"> 1 </t>
  </si>
  <si>
    <t>Administração da obra</t>
  </si>
  <si>
    <t xml:space="preserve"> 2 </t>
  </si>
  <si>
    <t>Demolições e Remoções</t>
  </si>
  <si>
    <t/>
  </si>
  <si>
    <t xml:space="preserve"> 3 </t>
  </si>
  <si>
    <t>Alvenarias e fechamentos</t>
  </si>
  <si>
    <t xml:space="preserve"> 4 </t>
  </si>
  <si>
    <t>Instalação elétrica e hidráulica</t>
  </si>
  <si>
    <t xml:space="preserve"> 5 </t>
  </si>
  <si>
    <t>REVESTIMENTOS</t>
  </si>
  <si>
    <t xml:space="preserve"> 6 </t>
  </si>
  <si>
    <t>Iluminação</t>
  </si>
  <si>
    <t xml:space="preserve"> 7 </t>
  </si>
  <si>
    <t>Esquadrias</t>
  </si>
  <si>
    <t xml:space="preserve"> 8 </t>
  </si>
  <si>
    <t>MARCENARIA E MOBILIÁRIO</t>
  </si>
  <si>
    <t xml:space="preserve"> 9 </t>
  </si>
  <si>
    <t>OUTROS</t>
  </si>
  <si>
    <t xml:space="preserve"> 10 </t>
  </si>
  <si>
    <t>Ar condicionado</t>
  </si>
  <si>
    <t>Porcentagem</t>
  </si>
  <si>
    <t>Custo</t>
  </si>
  <si>
    <t>Porcentagem Acumulado</t>
  </si>
  <si>
    <t>Custo Acumulado</t>
  </si>
  <si>
    <t>ITEM</t>
  </si>
  <si>
    <t>COMPONENTE</t>
  </si>
  <si>
    <t>%</t>
  </si>
  <si>
    <t>A</t>
  </si>
  <si>
    <t>Bonificação</t>
  </si>
  <si>
    <t>A.1</t>
  </si>
  <si>
    <t>Lucro</t>
  </si>
  <si>
    <t>B</t>
  </si>
  <si>
    <t>Despesas Indiretas</t>
  </si>
  <si>
    <t>B.1</t>
  </si>
  <si>
    <t>Seguro + Garantia</t>
  </si>
  <si>
    <t>B.2</t>
  </si>
  <si>
    <t>Risco</t>
  </si>
  <si>
    <t>B.3</t>
  </si>
  <si>
    <t>Despesas Financeiras</t>
  </si>
  <si>
    <t>B.4</t>
  </si>
  <si>
    <t>Administração Central</t>
  </si>
  <si>
    <t>C</t>
  </si>
  <si>
    <t>Tributos</t>
  </si>
  <si>
    <t>C.1</t>
  </si>
  <si>
    <t>COFINS</t>
  </si>
  <si>
    <t>C.2</t>
  </si>
  <si>
    <t>PIS</t>
  </si>
  <si>
    <t>C.3</t>
  </si>
  <si>
    <t>ISS</t>
  </si>
  <si>
    <t>C.4</t>
  </si>
  <si>
    <t>CPRB</t>
  </si>
  <si>
    <t xml:space="preserve"> </t>
  </si>
  <si>
    <t>PLANILHA DE COMPOSIÇÃO DE BDI PARA OBRA DE REFORMAS, CONFORME DETERMINAÇÃO DE ACÓRDÃO 2.622/13 DO TRIBUNAL DE CONTAS DA UNIÃO E CPRB CONFORME A LEI 13.161/2015</t>
  </si>
  <si>
    <t>Orçamento Sintética</t>
  </si>
  <si>
    <t>Código</t>
  </si>
  <si>
    <t>Banco</t>
  </si>
  <si>
    <t>Und</t>
  </si>
  <si>
    <t>Quant.</t>
  </si>
  <si>
    <t>Valor Unit</t>
  </si>
  <si>
    <t>Valor Unit com BDI</t>
  </si>
  <si>
    <t>Total</t>
  </si>
  <si>
    <t>Peso (%)</t>
  </si>
  <si>
    <t xml:space="preserve"> 1.1 </t>
  </si>
  <si>
    <t xml:space="preserve"> 100305 </t>
  </si>
  <si>
    <t>SINAPI</t>
  </si>
  <si>
    <t>ENGENHEIRO CIVIL JUNIOR COM ENCARGOS COMPLEMENTARES</t>
  </si>
  <si>
    <t>H</t>
  </si>
  <si>
    <t xml:space="preserve"> 1.2 </t>
  </si>
  <si>
    <t xml:space="preserve"> 90776 </t>
  </si>
  <si>
    <t>ENCARREGADO GERAL COM ENCARGOS COMPLEMENTARES</t>
  </si>
  <si>
    <t xml:space="preserve"> 2.1 </t>
  </si>
  <si>
    <t xml:space="preserve"> 97633 </t>
  </si>
  <si>
    <t>DEMOLIÇÃO DE REVESTIMENTO CERÂMICO, DE FORMA MANUAL, SEM REAPROVEITAMENTO. AF_12/2017</t>
  </si>
  <si>
    <t>m²</t>
  </si>
  <si>
    <t xml:space="preserve"> 2.2 </t>
  </si>
  <si>
    <t xml:space="preserve"> 97632 </t>
  </si>
  <si>
    <t>DEMOLIÇÃO DE RODAPÉ CERÂMICO, DE FORMA MANUAL, SEM REAPROVEITAMENTO. AF_12/2017</t>
  </si>
  <si>
    <t>M</t>
  </si>
  <si>
    <t xml:space="preserve"> 2.3 </t>
  </si>
  <si>
    <t xml:space="preserve"> 97622 </t>
  </si>
  <si>
    <t>DEMOLIÇÃO DE ALVENARIA DE BLOCO FURADO, DE FORMA MANUAL, SEM REAPROVEITAMENTO. AF_12/2017</t>
  </si>
  <si>
    <t>m³</t>
  </si>
  <si>
    <t xml:space="preserve"> 2.4 </t>
  </si>
  <si>
    <t xml:space="preserve"> 100982 </t>
  </si>
  <si>
    <t>CARGA, MANOBRA E DESCARGA DE ENTULHO EM CAMINHÃO BASCULANTE 10 M³ - CARGA COM ESCAVADEIRA HIDRÁULICA  (CAÇAMBA DE 0,80 M³ / 111 HP) E DESCARGA LIVRE (UNIDADE: M3). AF_07/2020</t>
  </si>
  <si>
    <t xml:space="preserve"> 3.1 </t>
  </si>
  <si>
    <t xml:space="preserve"> 87499 </t>
  </si>
  <si>
    <t>ALVENARIA DE VEDAÇÃO DE BLOCOS CERÂMICOS FURADOS NA HORIZONTAL DE 9X14X19CM (ESPESSURA 9CM) DE PAREDES COM ÁREA LÍQUIDA MENOR QUE 6M² SEM VÃOS E ARGAMASSA DE ASSENTAMENTO COM PREPARO EM BETONEIRA. AF_06/2014</t>
  </si>
  <si>
    <t xml:space="preserve"> 3.2 </t>
  </si>
  <si>
    <t xml:space="preserve"> 72118 </t>
  </si>
  <si>
    <t>VIDRO TEMPERADO INCOLOR, ESPESSURA 6MM, FORNECIMENTO E INSTALACAO, INCLUSIVE MASSA PARA VEDACAO</t>
  </si>
  <si>
    <t xml:space="preserve"> 3.3 </t>
  </si>
  <si>
    <t xml:space="preserve"> 96368 </t>
  </si>
  <si>
    <t>PAREDE COM PLACAS DE GESSO ACARTONADO (DRYWALL), PARA USO INTERNO COM DUAS FACES DUPLAS E ESTRUTURA METÁLICA COM GUIAS DUPLAS, SEM VÃOS. AF_06/2017</t>
  </si>
  <si>
    <t xml:space="preserve"> 4.1 </t>
  </si>
  <si>
    <t xml:space="preserve"> 90447 </t>
  </si>
  <si>
    <t>RASGO EM ALVENARIA PARA ELETRODUTOS COM DIAMETROS MENORES OU IGUAIS A 40 MM. AF_05/2015</t>
  </si>
  <si>
    <t xml:space="preserve"> 4.2 </t>
  </si>
  <si>
    <t xml:space="preserve"> 91835 </t>
  </si>
  <si>
    <t>ELETRODUTO FLEXÍVEL CORRUGADO REFORÇADO, PVC, DN 25 MM (3/4"), PARA CIRCUITOS TERMINAIS, INSTALADO EM FORRO - FORNECIMENTO E INSTALAÇÃO. AF_12/2015</t>
  </si>
  <si>
    <t xml:space="preserve"> 4.3 </t>
  </si>
  <si>
    <t xml:space="preserve"> 91914 </t>
  </si>
  <si>
    <t>CURVA 90 GRAUS PARA ELETRODUTO, PVC, ROSCÁVEL, DN 25 MM (3/4"), PARA CIRCUITOS TERMINAIS, INSTALADA EM PAREDE - FORNECIMENTO E INSTALAÇÃO. AF_12/2015</t>
  </si>
  <si>
    <t>UN</t>
  </si>
  <si>
    <t xml:space="preserve"> 4.4 </t>
  </si>
  <si>
    <t xml:space="preserve"> 91925 </t>
  </si>
  <si>
    <t>CABO DE COBRE FLEXÍVEL ISOLADO, 1,5 MM², ANTI-CHAMA 0,6/1,0 KV, PARA CIRCUITOS TERMINAIS - FORNECIMENTO E INSTALAÇÃO. AF_12/2015</t>
  </si>
  <si>
    <t xml:space="preserve"> 4.5 </t>
  </si>
  <si>
    <t xml:space="preserve"> 92008 </t>
  </si>
  <si>
    <t>TOMADA BAIXA DE EMBUTIR (2 MÓDULOS), 2P+T 10 A, INCLUINDO SUPORTE E PLACA - FORNECIMENTO E INSTALAÇÃO. AF_12/2015</t>
  </si>
  <si>
    <t xml:space="preserve"> 4.6 </t>
  </si>
  <si>
    <t xml:space="preserve"> 92004 </t>
  </si>
  <si>
    <t>TOMADA MÉDIA DE EMBUTIR (2 MÓDULOS), 2P+T 10 A, INCLUINDO SUPORTE E PLACA - FORNECIMENTO E INSTALAÇÃO. AF_12/2015</t>
  </si>
  <si>
    <t xml:space="preserve"> 4.7 </t>
  </si>
  <si>
    <t xml:space="preserve"> 91993 </t>
  </si>
  <si>
    <t>TOMADA ALTA DE EMBUTIR (1 MÓDULO), 2P+T 20 A, INCLUINDO SUPORTE E PLACA - FORNECIMENTO E INSTALAÇÃO. AF_12/2015</t>
  </si>
  <si>
    <t xml:space="preserve"> 4.8 </t>
  </si>
  <si>
    <t xml:space="preserve"> 93143 </t>
  </si>
  <si>
    <t>PONTO DE TOMADA RESIDENCIAL INCLUINDO TOMADA 20A/250V, CAIXA ELÉTRICA, ELETRODUTO, CABO, RASGO, QUEBRA E CHUMBAMENTO. AF_01/2016</t>
  </si>
  <si>
    <t xml:space="preserve"> 4.9 </t>
  </si>
  <si>
    <t xml:space="preserve"> 93146 </t>
  </si>
  <si>
    <t>PONTO DE ILUMINAÇÃO E TOMADA, RESIDENCIAL, E TOMADA 10A/250V, CAIXA ELÉTRICA, ELETRODUTO, CABO, RASGO, QUEBRA E CHUMBAMENTO (EXCLUINDO LUMINÁRIA E LÂMPADA). AF_01/2016</t>
  </si>
  <si>
    <t xml:space="preserve"> 4.10 </t>
  </si>
  <si>
    <t xml:space="preserve"> ED-15753 </t>
  </si>
  <si>
    <t>SETOP</t>
  </si>
  <si>
    <t>CONJUNTO DE UMA (1) TOMADA DE ANTENA (CONECTOR COAXIAL), COM PLACA 4"X2" DE UM (1) POSTO, INCLUSIVE FORNECIMENTO, INSTALAÇÃO, SUPORTE, MÓDULO E PLACA</t>
  </si>
  <si>
    <t xml:space="preserve"> 4.11 </t>
  </si>
  <si>
    <t xml:space="preserve"> 89402 </t>
  </si>
  <si>
    <t>TUBO, PVC, SOLDÁVEL, DN 25MM, INSTALADO EM RAMAL DE DISTRIBUIÇÃO DE ÁGUA - FORNECIMENTO E INSTALAÇÃO. AF_12/2014</t>
  </si>
  <si>
    <t xml:space="preserve"> 4.12 </t>
  </si>
  <si>
    <t xml:space="preserve"> 89957 </t>
  </si>
  <si>
    <t>PONTO DE CONSUMO TERMINAL DE ÁGUA FRIA (SUBRAMAL) COM TUBULAÇÃO DE PVC, DN 25 MM, INSTALADO EM RAMAL DE ÁGUA, INCLUSOS RASGO E CHUMBAMENTO EM ALVENARIA. AF_12/2014</t>
  </si>
  <si>
    <t xml:space="preserve"> 4.13 </t>
  </si>
  <si>
    <t xml:space="preserve"> 96651 </t>
  </si>
  <si>
    <t>JOELHO 45 GRAUS, PPR, DN 25 MM, CLASSE PN 25, INSTALADO EM RAMAL DE DISTRIBUIÇÃO DE ÁGUA  FORNECIMENTO E INSTALAÇÃO . AF_06/2015</t>
  </si>
  <si>
    <t xml:space="preserve"> 4.14 </t>
  </si>
  <si>
    <t xml:space="preserve"> 89410 </t>
  </si>
  <si>
    <t>CURVA 90 GRAUS, PVC, SOLDÁVEL, DN 25MM, INSTALADO EM RAMAL DE DISTRIBUIÇÃO DE ÁGUA - FORNECIMENTO E INSTALAÇÃO. AF_12/2014</t>
  </si>
  <si>
    <t xml:space="preserve"> 5.1 </t>
  </si>
  <si>
    <t xml:space="preserve"> 90954 </t>
  </si>
  <si>
    <t>CONTRAPISO ACÚSTICO EM ARGAMASSA PRONTA, PREPARO MANUAL, APLICADO EM ÁREAS SECAS MAIORES QUE 15M2, ESPESSURA 7CM. AF_10/2014</t>
  </si>
  <si>
    <t xml:space="preserve"> 5.2 </t>
  </si>
  <si>
    <t xml:space="preserve"> Rev 01 </t>
  </si>
  <si>
    <t>Próprio</t>
  </si>
  <si>
    <t>PISO VINÍLICO LVT - CUSCO (17,8X121CM) - LINHA URBAN DURAFLOOR</t>
  </si>
  <si>
    <t xml:space="preserve"> 5.3 </t>
  </si>
  <si>
    <t xml:space="preserve"> Rev 14 </t>
  </si>
  <si>
    <t>RODAPE PVC BRANCO ALTURA H=10CM</t>
  </si>
  <si>
    <t xml:space="preserve"> 5.4 </t>
  </si>
  <si>
    <t xml:space="preserve"> 87366 </t>
  </si>
  <si>
    <t>ARGAMASSA TRAÇO 1:6 (EM VOLUME DE CIMENTO E AREIA MÉDIA ÚMIDA) COM ADIÇÃO DE PLASTIFICANTE PARA EMBOÇO/MASSA ÚNICA/ASSENTAMENTO DE ALVENARIA DE VEDAÇÃO, PREPARO MANUAL. AF_08/2019</t>
  </si>
  <si>
    <t xml:space="preserve"> 5.5 </t>
  </si>
  <si>
    <t xml:space="preserve"> PIN-EMA-005 </t>
  </si>
  <si>
    <t>EMASSAMENTO EM PAREDE COM MASSA ACRÍLICA, UMA (1) DEMÃO, INCLUSIVE LIXAMENTO PARA PINTURA</t>
  </si>
  <si>
    <t xml:space="preserve"> 5.6 </t>
  </si>
  <si>
    <t xml:space="preserve"> Rev 04 </t>
  </si>
  <si>
    <t>Pintura lisa cor crômio</t>
  </si>
  <si>
    <t xml:space="preserve"> 5.8 </t>
  </si>
  <si>
    <t xml:space="preserve"> 88488 </t>
  </si>
  <si>
    <t>APLICAÇÃO MANUAL DE PINTURA COM TINTA LÁTEX ACRÍLICA EM TETO, DUAS DEMÃOS. AF_06/2014</t>
  </si>
  <si>
    <t xml:space="preserve"> 5.9 </t>
  </si>
  <si>
    <t xml:space="preserve"> 96113 </t>
  </si>
  <si>
    <t>FORRO EM PLACAS DE GESSO, PARA AMBIENTES COMERCIAIS. AF_05/2017_P</t>
  </si>
  <si>
    <t xml:space="preserve"> 5.10 </t>
  </si>
  <si>
    <t xml:space="preserve"> 99054 </t>
  </si>
  <si>
    <t>ACABAMENTOS PARA FORRO (SANCA DE GESSO MONTADA NA OBRA). AF_05/2017_P</t>
  </si>
  <si>
    <t xml:space="preserve"> 5.11 </t>
  </si>
  <si>
    <t xml:space="preserve"> ED-9919 </t>
  </si>
  <si>
    <t>PINTURA EPÓXI EM PAREDE, DUAS (2) DEMÃOS, INCLUSIVE UMA (1) DEMÃO DE MASSA ACRÍLICA, EXCLUSIVE SELADOR ACRÍLICO</t>
  </si>
  <si>
    <t xml:space="preserve"> 5.12 </t>
  </si>
  <si>
    <t xml:space="preserve"> 100758 </t>
  </si>
  <si>
    <t>PINTURA COM TINTA ALQUÍDICA DE ACABAMENTO (ESMALTE SINTÉTICO ACETINADO) APLICADA A ROLO OU PINCEL SOBRE SUPERFÍCIES METÁLICAS (EXCETO PERFIL) EXECUTADO EM OBRA (02 DEMÃOS). AF_01/2020</t>
  </si>
  <si>
    <t xml:space="preserve"> 5.13 </t>
  </si>
  <si>
    <t xml:space="preserve"> 87274 </t>
  </si>
  <si>
    <t>REVESTIMENTO CERÂMICO PARA PAREDES INTERNAS COM PLACAS TIPO ESMALTADA EXTRA DE DIMENSÕES 33X45 CM APLICADAS EM AMBIENTES DE ÁREA MENOR QUE 5 M² A MEIA ALTURA DAS PAREDES. AF_06/2014</t>
  </si>
  <si>
    <t xml:space="preserve"> 5.14 </t>
  </si>
  <si>
    <t xml:space="preserve"> 88489 </t>
  </si>
  <si>
    <t>APLICAÇÃO MANUAL DE PINTURA COM TINTA LÁTEX ACRÍLICA EM PAREDES, DUAS DEMÃOS. AF_06/2014</t>
  </si>
  <si>
    <t xml:space="preserve"> 6.1 </t>
  </si>
  <si>
    <t xml:space="preserve"> 97606 </t>
  </si>
  <si>
    <t>LUMINÁRIA ARANDELA TIPO MEIA LUA, DE SOBREPOR, COM 1 LÂMPADA FLUORESCENTE DE 15 W, SEM REATOR - FORNECIMENTO E INSTALAÇÃO. AF_02/2020</t>
  </si>
  <si>
    <t xml:space="preserve"> 6.2 </t>
  </si>
  <si>
    <t xml:space="preserve"> 97593 </t>
  </si>
  <si>
    <t>LUMINÁRIA TIPO SPOT, DICRÓICA, COM 1 LÂMPADA FLUORESCENTE  DE LUZ AMARELA DE 15 W, SEM REATOR - FORNECIMENTO E INSTALAÇÃO. AF_02/2020</t>
  </si>
  <si>
    <t xml:space="preserve"> 6.3 </t>
  </si>
  <si>
    <t xml:space="preserve"> 97594 </t>
  </si>
  <si>
    <t>LUMINÁRIA TIPO SPOT, DE SOBREPOR, COM 2 LÂMPADAS FLUORESCENTES DE 15 W, SEM REATOR - FORNECIMENTO E INSTALAÇÃO. AF_02/2020</t>
  </si>
  <si>
    <t xml:space="preserve"> 6.4 </t>
  </si>
  <si>
    <t xml:space="preserve"> Rev 06 </t>
  </si>
  <si>
    <t>PENDENTE SIMPLES COM 1 LÂMPADA FLUORESCENTE DE 15 W, SEM REATOR - FORNECIMENTO E INSTALAÇÃO. AF_02/2020</t>
  </si>
  <si>
    <t xml:space="preserve"> 6.5 </t>
  </si>
  <si>
    <t xml:space="preserve"> Rev 07 </t>
  </si>
  <si>
    <t>FITA DE LED</t>
  </si>
  <si>
    <t xml:space="preserve"> 7.1 </t>
  </si>
  <si>
    <t xml:space="preserve"> 100702 </t>
  </si>
  <si>
    <t>PORTA DE CORRER DE ALUMÍNIO, COM DUAS FOLHAS PARA VIDRO, INCLUSO VIDRO LISO INCOLOR, FECHADURA E PUXADOR, SEM ALIZAR. AF_12/2019</t>
  </si>
  <si>
    <t xml:space="preserve"> 7.2 </t>
  </si>
  <si>
    <t xml:space="preserve"> 91015 </t>
  </si>
  <si>
    <t>KIT DE PORTA DE MADEIRA PARA VERNIZ, SEMI-OCA (LEVE OU MÉDIA), PADRÃO MÉDIO, 80X210CM, ESPESSURA DE 3,5CM, ITENS INCLUSOS: DOBRADIÇAS, MONTAGEM E INSTALAÇÃO DO BATENTE, SEM FECHADURA - FORNECIMENTO E INSTALAÇÃO. AF_12/2019</t>
  </si>
  <si>
    <t xml:space="preserve"> 7.3 </t>
  </si>
  <si>
    <t xml:space="preserve"> Rev 08 </t>
  </si>
  <si>
    <t>PERSIANA BRANCA</t>
  </si>
  <si>
    <t xml:space="preserve"> 8.2 </t>
  </si>
  <si>
    <t xml:space="preserve"> 88273 </t>
  </si>
  <si>
    <t>MARCENEIRO COM ENCARGOS COMPLEMENTARES</t>
  </si>
  <si>
    <t xml:space="preserve"> 8.3 </t>
  </si>
  <si>
    <t xml:space="preserve"> MDF CRO </t>
  </si>
  <si>
    <t>MDF para mobília e revestimentos</t>
  </si>
  <si>
    <t xml:space="preserve"> 9.1 </t>
  </si>
  <si>
    <t xml:space="preserve"> 9.2 </t>
  </si>
  <si>
    <t xml:space="preserve"> Rev 11 </t>
  </si>
  <si>
    <t>BANCADA DE GRANITO PRETO SÃO GABRIEL</t>
  </si>
  <si>
    <t xml:space="preserve"> 9.3 </t>
  </si>
  <si>
    <t xml:space="preserve"> Rev 13 </t>
  </si>
  <si>
    <t>TV 55'' - Fornecimento e instalação</t>
  </si>
  <si>
    <t xml:space="preserve"> 9.4 </t>
  </si>
  <si>
    <t xml:space="preserve"> Rev 12 </t>
  </si>
  <si>
    <t>Tv 42 - Fornecimento e Instalação</t>
  </si>
  <si>
    <t xml:space="preserve"> 9.11 </t>
  </si>
  <si>
    <t xml:space="preserve"> 86900 </t>
  </si>
  <si>
    <t>CUBA DE EMBUTIR RETANGULAR DE AÇO INOXIDÁVEL, 46 X 30 X 12 CM - FORNECIMENTO E INSTALAÇÃO. AF_01/2020</t>
  </si>
  <si>
    <t xml:space="preserve"> 9.12 </t>
  </si>
  <si>
    <t xml:space="preserve"> 190376 </t>
  </si>
  <si>
    <t>SEDOP</t>
  </si>
  <si>
    <t>Tanque inox c/ torneira, sifao e valvula</t>
  </si>
  <si>
    <t xml:space="preserve"> 9.13 </t>
  </si>
  <si>
    <t xml:space="preserve"> 95469 </t>
  </si>
  <si>
    <t>VASO SANITARIO SIFONADO CONVENCIONAL COM  LOUÇA BRANCA - FORNECIMENTO E INSTALAÇÃO. AF_01/2020</t>
  </si>
  <si>
    <t xml:space="preserve"> 9.14 </t>
  </si>
  <si>
    <t xml:space="preserve"> 86909 </t>
  </si>
  <si>
    <t>TORNEIRA CROMADA TUBO MÓVEL, DE MESA, 1/2 OU 3/4, PARA PIA DE COZINHA, PADRÃO ALTO - FORNECIMENTO E INSTALAÇÃO. AF_01/2020</t>
  </si>
  <si>
    <t xml:space="preserve"> 9.15 </t>
  </si>
  <si>
    <t xml:space="preserve"> 86936 </t>
  </si>
  <si>
    <t>CUBA DE EMBUTIR DE AÇO INOXIDÁVEL MÉDIA, INCLUSO VÁLVULA TIPO AMERICANA E SIFÃO TIPO GARRAFA EM METAL CROMADO - FORNECIMENTO E INSTALAÇÃO. AF_01/2020</t>
  </si>
  <si>
    <t xml:space="preserve"> 9.16 </t>
  </si>
  <si>
    <t xml:space="preserve"> CAD CRO </t>
  </si>
  <si>
    <t>Cadeira padrão alto para sala de reuniões e fiscalização</t>
  </si>
  <si>
    <t>unidade</t>
  </si>
  <si>
    <t xml:space="preserve"> 9.17 </t>
  </si>
  <si>
    <t xml:space="preserve"> CAD CRP </t>
  </si>
  <si>
    <t>Poltronas médio/alto padrão</t>
  </si>
  <si>
    <t xml:space="preserve"> 10.1 </t>
  </si>
  <si>
    <t xml:space="preserve"> 97328 </t>
  </si>
  <si>
    <t>TUBO EM COBRE FLEXÍVEL, DN 3/8", COM ISOLAMENTO, INSTALADO EM RAMAL DE ALIMENTAÇÃO DE AR CONDICIONADO COM CONDENSADORA INDIVIDUAL  FORNECIMENTO E INSTALAÇÃO. AF_12/2015</t>
  </si>
  <si>
    <t xml:space="preserve"> 10.2 </t>
  </si>
  <si>
    <t xml:space="preserve"> 89866 </t>
  </si>
  <si>
    <t>JOELHO 90 GRAUS, PVC, SOLDÁVEL, DN 25MM, INSTALADO EM DRENO DE AR-CONDICIONADO - FORNECIMENTO E INSTALAÇÃO. AF_12/2014</t>
  </si>
  <si>
    <t xml:space="preserve"> 10.3 </t>
  </si>
  <si>
    <t xml:space="preserve"> 89868 </t>
  </si>
  <si>
    <t>LUVA, PVC, SOLDÁVEL, DN 25MM, INSTALADO EM DRENO DE AR-CONDICIONADO - FORNECIMENTO E INSTALAÇÃO. AF_12/2014</t>
  </si>
  <si>
    <t xml:space="preserve"> 10.4 </t>
  </si>
  <si>
    <t xml:space="preserve"> 231335 </t>
  </si>
  <si>
    <t>Dreno para caixa ar condicionado de parede h=3,0m</t>
  </si>
  <si>
    <t xml:space="preserve"> 10.5 </t>
  </si>
  <si>
    <t xml:space="preserve"> 230262 </t>
  </si>
  <si>
    <t>Ponto p/ar condicionado(tubul.,cj.airstop e fiagao)</t>
  </si>
  <si>
    <t>Pt</t>
  </si>
  <si>
    <t xml:space="preserve"> 10.6 </t>
  </si>
  <si>
    <t xml:space="preserve"> 250410 </t>
  </si>
  <si>
    <t>Caixa p/ ar condicionado</t>
  </si>
  <si>
    <t xml:space="preserve"> 10.7 </t>
  </si>
  <si>
    <t xml:space="preserve"> AR COND CRO </t>
  </si>
  <si>
    <t>Ar condicionado 24.000 BTU's</t>
  </si>
  <si>
    <t>cj</t>
  </si>
  <si>
    <t>Total sem BDI</t>
  </si>
  <si>
    <t>Total do BDI</t>
  </si>
  <si>
    <t>Total Geral</t>
  </si>
  <si>
    <t>CONSELHO REGIONAL DE ODONTOLOGIA DE MINAS GERAIS</t>
  </si>
  <si>
    <t>Tipo</t>
  </si>
  <si>
    <t>Composição</t>
  </si>
  <si>
    <t>SEDI - SERVIÇOS DIVERSOS</t>
  </si>
  <si>
    <t>Composição Auxiliar</t>
  </si>
  <si>
    <t xml:space="preserve"> 100296 </t>
  </si>
  <si>
    <t>CURSO DE CAPACITAÇÃO PARA ENGENHEIRO CIVIL JUNIOR (ENCARGOS COMPLEMENTARES) - HORISTA</t>
  </si>
  <si>
    <t>Insumo</t>
  </si>
  <si>
    <t xml:space="preserve"> 00043486 </t>
  </si>
  <si>
    <t>EPI - FAMILIA ENGENHEIRO CIVIL - HORISTA (ENCARGOS COMPLEMENTARES - COLETADO CAIXA)</t>
  </si>
  <si>
    <t>Equipamento</t>
  </si>
  <si>
    <t xml:space="preserve"> 00037372 </t>
  </si>
  <si>
    <t>EXAMES - HORISTA (COLETADO CAIXA)</t>
  </si>
  <si>
    <t>Outros</t>
  </si>
  <si>
    <t xml:space="preserve"> 00043462 </t>
  </si>
  <si>
    <t>FERRAMENTAS - FAMILIA ENGENHEIRO CIVIL - HORISTA (ENCARGOS COMPLEMENTARES - COLETADO CAIXA)</t>
  </si>
  <si>
    <t xml:space="preserve"> 00034779 </t>
  </si>
  <si>
    <t>ENGENHEIRO CIVIL JUNIOR</t>
  </si>
  <si>
    <t>Mão de Obra</t>
  </si>
  <si>
    <t xml:space="preserve"> 00037373 </t>
  </si>
  <si>
    <t>SEGURO - HORISTA (COLETADO CAIXA)</t>
  </si>
  <si>
    <t>Taxas</t>
  </si>
  <si>
    <t xml:space="preserve"> 95401 </t>
  </si>
  <si>
    <t>CURSO DE CAPACITAÇÃO PARA ENCARREGADO GERAL (ENCARGOS COMPLEMENTARES) - HORISTA</t>
  </si>
  <si>
    <t xml:space="preserve"> 00004083 </t>
  </si>
  <si>
    <t>ENCARREGADO GERAL DE OBRAS</t>
  </si>
  <si>
    <t xml:space="preserve"> 00043463 </t>
  </si>
  <si>
    <t>FERRAMENTAS - FAMILIA ENCARREGADO GERAL - HORISTA (ENCARGOS COMPLEMENTARES - COLETADO CAIXA)</t>
  </si>
  <si>
    <t xml:space="preserve"> 00043487 </t>
  </si>
  <si>
    <t>EPI - FAMILIA ENCARREGADO GERAL - HORISTA (ENCARGOS COMPLEMENTARES - COLETADO CAIXA)</t>
  </si>
  <si>
    <t>SERP - SERVIÇOS PRELIMINARES</t>
  </si>
  <si>
    <t xml:space="preserve"> 88256 </t>
  </si>
  <si>
    <t>AZULEJISTA OU LADRILHISTA COM ENCARGOS COMPLEMENTARES</t>
  </si>
  <si>
    <t xml:space="preserve"> 88316 </t>
  </si>
  <si>
    <t>SERVENTE COM ENCARGOS COMPLEMENTARES</t>
  </si>
  <si>
    <t xml:space="preserve"> 88309 </t>
  </si>
  <si>
    <t>PEDREIRO COM ENCARGOS COMPLEMENTARES</t>
  </si>
  <si>
    <t>TRAN - TRANSPORTES, CARGAS E DESCARGAS</t>
  </si>
  <si>
    <t xml:space="preserve"> 91386 </t>
  </si>
  <si>
    <t>CAMINHÃO BASCULANTE 10 M3, TRUCADO CABINE SIMPLES, PESO BRUTO TOTAL 23.000 KG, CARGA ÚTIL MÁXIMA 15.935 KG, DISTÂNCIA ENTRE EIXOS 4,80 M, POTÊNCIA 230 CV INCLUSIVE CAÇAMBA METÁLICA - CHP DIURNO. AF_06/2014</t>
  </si>
  <si>
    <t>CHOR - CUSTOS HORÁRIOS DE MÁQUINAS E EQUIPAMENTOS</t>
  </si>
  <si>
    <t>CHP</t>
  </si>
  <si>
    <t xml:space="preserve"> 5631 </t>
  </si>
  <si>
    <t>ESCAVADEIRA HIDRÁULICA SOBRE ESTEIRAS, CAÇAMBA 0,80 M3, PESO OPERACIONAL 17 T, POTENCIA BRUTA 111 HP - CHP DIURNO. AF_06/2014</t>
  </si>
  <si>
    <t xml:space="preserve"> 91387 </t>
  </si>
  <si>
    <t>CAMINHÃO BASCULANTE 10 M3, TRUCADO CABINE SIMPLES, PESO BRUTO TOTAL 23.000 KG, CARGA ÚTIL MÁXIMA 15.935 KG, DISTÂNCIA ENTRE EIXOS 4,80 M, POTÊNCIA 230 CV INCLUSIVE CAÇAMBA METÁLICA - CHI DIURNO. AF_06/2014</t>
  </si>
  <si>
    <t>CHI</t>
  </si>
  <si>
    <t xml:space="preserve"> 5632 </t>
  </si>
  <si>
    <t>ESCAVADEIRA HIDRÁULICA SOBRE ESTEIRAS, CAÇAMBA 0,80 M3, PESO OPERACIONAL 17 T, POTENCIA BRUTA 111 HP - CHI DIURNO. AF_06/2014</t>
  </si>
  <si>
    <t>PARE - PAREDES/PAINEIS</t>
  </si>
  <si>
    <t xml:space="preserve"> 87292 </t>
  </si>
  <si>
    <t>ARGAMASSA TRAÇO 1:2:8 (EM VOLUME DE CIMENTO, CAL E AREIA MÉDIA ÚMIDA) PARA EMBOÇO/MASSA ÚNICA/ASSENTAMENTO DE ALVENARIA DE VEDAÇÃO, PREPARO MECÂNICO COM BETONEIRA 400 L. AF_08/2019</t>
  </si>
  <si>
    <t xml:space="preserve"> 00007267 </t>
  </si>
  <si>
    <t>BLOCO CERAMICO VAZADO PARA ALVENARIA DE VEDACAO, 6 FUROS, DE 9 X 14 X 19 CM (L X A X C)</t>
  </si>
  <si>
    <t>Material</t>
  </si>
  <si>
    <t xml:space="preserve"> 00037395 </t>
  </si>
  <si>
    <t>PINO DE ACO COM FURO, HASTE = 27 MM (ACAO DIRETA)</t>
  </si>
  <si>
    <t>CENTO</t>
  </si>
  <si>
    <t xml:space="preserve"> 00034557 </t>
  </si>
  <si>
    <t>TELA DE ACO SOLDADA GALVANIZADA/ZINCADA PARA ALVENARIA, FIO D = *1,20 A 1,70* MM, MALHA 15 X 15 MM, (C X L) *50 X 7,5* CM</t>
  </si>
  <si>
    <t>ESQV - ESQUADRIAS/FERRAGENS/VIDROS</t>
  </si>
  <si>
    <t xml:space="preserve"> 88325 </t>
  </si>
  <si>
    <t>VIDRACEIRO COM ENCARGOS COMPLEMENTARES</t>
  </si>
  <si>
    <t xml:space="preserve"> 00010498 </t>
  </si>
  <si>
    <t>MASSA PARA VIDRO</t>
  </si>
  <si>
    <t>KG</t>
  </si>
  <si>
    <t xml:space="preserve"> 00010505 </t>
  </si>
  <si>
    <t>VIDRO TEMPERADO INCOLOR E = 6 MM, SEM COLOCACAO</t>
  </si>
  <si>
    <t xml:space="preserve"> 88278 </t>
  </si>
  <si>
    <t>MONTADOR DE ESTRUTURA METÁLICA COM ENCARGOS COMPLEMENTARES</t>
  </si>
  <si>
    <t xml:space="preserve"> 00039432 </t>
  </si>
  <si>
    <t>FITA DE PAPEL REFORCADA COM LAMINA DE METAL PARA REFORCO DE CANTOS DE CHAPA DE GESSO PARA DRYWALL</t>
  </si>
  <si>
    <t xml:space="preserve"> 00039431 </t>
  </si>
  <si>
    <t>FITA DE PAPEL MICROPERFURADO, 50 X 150 MM, PARA TRATAMENTO DE JUNTAS DE CHAPA DE GESSO PARA DRYWALL</t>
  </si>
  <si>
    <t xml:space="preserve"> 00039434 </t>
  </si>
  <si>
    <t>MASSA DE REJUNTE EM PO PARA DRYWALL, A BASE DE GESSO, SECAGEM RAPIDA, PARA TRATAMENTO DE JUNTAS DE CHAPA DE GESSO (NECESSITA ADICAO DE AGUA)</t>
  </si>
  <si>
    <t xml:space="preserve"> 00039422 </t>
  </si>
  <si>
    <t>PERFIL MONTANTE, FORMATO C, EM ACO ZINCADO, PARA ESTRUTURA PAREDE DRYWALL, E = 0,5 MM, 70 X 3000 MM (L X C)</t>
  </si>
  <si>
    <t xml:space="preserve"> 00039435 </t>
  </si>
  <si>
    <t>PARAFUSO DRY WALL, EM ACO FOSFATIZADO, CABECA TROMBETA E PONTA AGULHA (TA), COMPRIMENTO 25 MM</t>
  </si>
  <si>
    <t xml:space="preserve"> 00039413 </t>
  </si>
  <si>
    <t>PLACA / CHAPA DE GESSO ACARTONADO, STANDARD (ST), COR BRANCA, E = 12,5 MM, 1200 X 2400 MM (L X C)</t>
  </si>
  <si>
    <t xml:space="preserve"> 00039443 </t>
  </si>
  <si>
    <t>PARAFUSO DRY WALL, EM ACO ZINCADO, CABECA LENTILHA E PONTA BROCA (LB), LARGURA 4,2 MM, COMPRIMENTO 13 MM</t>
  </si>
  <si>
    <t xml:space="preserve"> 00039437 </t>
  </si>
  <si>
    <t>PARAFUSO DRY WALL, EM ACO FOSFATIZADO, CABECA TROMBETA E PONTA AGULHA (TA), COMPRIMENTO 45 MM</t>
  </si>
  <si>
    <t xml:space="preserve"> 00039419 </t>
  </si>
  <si>
    <t>PERFIL GUIA, FORMATO U, EM ACO ZINCADO, PARA ESTRUTURA PAREDE DRYWALL, E = 0,5 MM, 70 X 3000 MM (L X C)</t>
  </si>
  <si>
    <t xml:space="preserve"> 00037586 </t>
  </si>
  <si>
    <t>PINO DE ACO COM ARRUELA CONICA, DIAMETRO ARRUELA = *23* MM E COMP HASTE = *27* MM (ACAO INDIRETA)</t>
  </si>
  <si>
    <t>INHI - INSTALAÇÕES HIDROS SANITÁRIAS</t>
  </si>
  <si>
    <t xml:space="preserve"> 88247 </t>
  </si>
  <si>
    <t>AUXILIAR DE ELETRICISTA COM ENCARGOS COMPLEMENTARES</t>
  </si>
  <si>
    <t xml:space="preserve"> 88264 </t>
  </si>
  <si>
    <t>ELETRICISTA COM ENCARGOS COMPLEMENTARES</t>
  </si>
  <si>
    <t>INEL - INSTALAÇÃO ELÉTRICA/ELETRIFICAÇÃO E ILUMINAÇÃO EXTERNA</t>
  </si>
  <si>
    <t xml:space="preserve"> 91170 </t>
  </si>
  <si>
    <t>FIXAÇÃO DE TUBOS HORIZONTAIS DE PVC, CPVC OU COBRE DIÂMETROS MENORES OU IGUAIS A 40 MM OU ELETROCALHAS ATÉ 150MM DE LARGURA, COM ABRAÇADEIRA METÁLICA RÍGIDA TIPO D 1/2, FIXADA EM PERFILADO EM LAJE. AF_05/2015</t>
  </si>
  <si>
    <t xml:space="preserve"> 00039244 </t>
  </si>
  <si>
    <t>ELETRODUTO PVC FLEXIVEL CORRUGADO, REFORCADO, COR LARANJA, DE 25 MM, PARA LAJES E PISOS</t>
  </si>
  <si>
    <t xml:space="preserve"> 00001879 </t>
  </si>
  <si>
    <t>CURVA 90 GRAUS, LONGA, DE PVC RIGIDO ROSCAVEL, DE 3/4", PARA ELETRODUTO</t>
  </si>
  <si>
    <t xml:space="preserve"> 00000993 </t>
  </si>
  <si>
    <t>CABO DE COBRE, FLEXIVEL, CLASSE 4 OU 5, ISOLACAO EM PVC/A, ANTICHAMA BWF-B, COBERTURA PVC-ST1, ANTICHAMA BWF-B, 1 CONDUTOR, 0,6/1 KV, SECAO NOMINAL 1,5 MM2</t>
  </si>
  <si>
    <t xml:space="preserve"> 00021127 </t>
  </si>
  <si>
    <t>FITA ISOLANTE ADESIVA ANTICHAMA, USO ATE 750 V, EM ROLO DE 19 MM X 5 M</t>
  </si>
  <si>
    <t xml:space="preserve"> 92006 </t>
  </si>
  <si>
    <t>TOMADA BAIXA DE EMBUTIR (2 MÓDULOS), 2P+T 10 A, SEM SUPORTE E SEM PLACA - FORNECIMENTO E INSTALAÇÃO. AF_12/2015</t>
  </si>
  <si>
    <t xml:space="preserve"> 91946 </t>
  </si>
  <si>
    <t>SUPORTE PARAFUSADO COM PLACA DE ENCAIXE 4" X 2" MÉDIO (1,30 M DO PISO) PARA PONTO ELÉTRICO - FORNECIMENTO E INSTALAÇÃO. AF_12/2015</t>
  </si>
  <si>
    <t xml:space="preserve"> 92002 </t>
  </si>
  <si>
    <t>TOMADA MÉDIA DE EMBUTIR (2 MÓDULOS), 2P+T 10 A, SEM SUPORTE E SEM PLACA - FORNECIMENTO E INSTALAÇÃO. AF_12/2015</t>
  </si>
  <si>
    <t xml:space="preserve"> 91991 </t>
  </si>
  <si>
    <t>TOMADA ALTA DE EMBUTIR (1 MÓDULO), 2P+T 20 A, SEM SUPORTE E SEM PLACA - FORNECIMENTO E INSTALAÇÃO. AF_12/2015</t>
  </si>
  <si>
    <t xml:space="preserve"> 91940 </t>
  </si>
  <si>
    <t>CAIXA RETANGULAR 4" X 2" MÉDIA (1,30 M DO PISO), PVC, INSTALADA EM PAREDE - FORNECIMENTO E INSTALAÇÃO. AF_12/2015</t>
  </si>
  <si>
    <t xml:space="preserve"> 91842 </t>
  </si>
  <si>
    <t>ELETRODUTO FLEXÍVEL CORRUGADO, PVC, DN 20 MM (1/2"), PARA CIRCUITOS TERMINAIS, INSTALADO EM LAJE - FORNECIMENTO E INSTALAÇÃO. AF_12/2015</t>
  </si>
  <si>
    <t xml:space="preserve"> 91926 </t>
  </si>
  <si>
    <t>CABO DE COBRE FLEXÍVEL ISOLADO, 2,5 MM², ANTI-CHAMA 450/750 V, PARA CIRCUITOS TERMINAIS - FORNECIMENTO E INSTALAÇÃO. AF_12/2015</t>
  </si>
  <si>
    <t xml:space="preserve"> 91852 </t>
  </si>
  <si>
    <t>ELETRODUTO FLEXÍVEL CORRUGADO, PVC, DN 20 MM (1/2"), PARA CIRCUITOS TERMINAIS, INSTALADO EM PAREDE - FORNECIMENTO E INSTALAÇÃO. AF_12/2015</t>
  </si>
  <si>
    <t xml:space="preserve"> 91937 </t>
  </si>
  <si>
    <t>CAIXA OCTOGONAL 3" X 3", PVC, INSTALADA EM LAJE - FORNECIMENTO E INSTALAÇÃO. AF_12/2015</t>
  </si>
  <si>
    <t xml:space="preserve"> 91997 </t>
  </si>
  <si>
    <t>TOMADA MÉDIA DE EMBUTIR (1 MÓDULO), 2P+T 20 A, INCLUINDO SUPORTE E PLACA - FORNECIMENTO E INSTALAÇÃO. AF_12/2015</t>
  </si>
  <si>
    <t xml:space="preserve"> 90456 </t>
  </si>
  <si>
    <t>QUEBRA EM ALVENARIA PARA INSTALAÇÃO DE CAIXA DE TOMADA (4X4 OU 4X2). AF_05/2015</t>
  </si>
  <si>
    <t xml:space="preserve"> 90466 </t>
  </si>
  <si>
    <t>CHUMBAMENTO LINEAR EM ALVENARIA PARA RAMAIS/DISTRIBUIÇÃO COM DIÂMETROS MENORES OU IGUAIS A 40 MM. AF_05/2015</t>
  </si>
  <si>
    <t xml:space="preserve"> 91924 </t>
  </si>
  <si>
    <t>CABO DE COBRE FLEXÍVEL ISOLADO, 1,5 MM², ANTI-CHAMA 450/750 V, PARA CIRCUITOS TERMINAIS - FORNECIMENTO E INSTALAÇÃO. AF_12/2015</t>
  </si>
  <si>
    <t xml:space="preserve"> ED-5632 </t>
  </si>
  <si>
    <t>MÓDULO PARA ANTENA (CONECTOR COAXIAL) PARA CABO COAXIAL DE 75 OHMS, INCLUSIVE FORNECIMENTO E INSTALAÇÃO, EXCLUSIVE PLACA E SUPORTE</t>
  </si>
  <si>
    <t xml:space="preserve"> ED-5620 </t>
  </si>
  <si>
    <t>PLACA 4"X2" PARA UM (1) MÓDULO, INCLUSIVE FORNECIMENTO E INSTALAÇÃO, EXCLUSIVE SUPORTE E MÓDULO</t>
  </si>
  <si>
    <t xml:space="preserve"> ED-5614 </t>
  </si>
  <si>
    <t>SUPORTE PARA PLACA 4"X2" PARA TRÊS (3) MÓDULOS, INCLUSIVE PARAFUSOS PARA FIXAÇÃO, FORNECIMENTO E INSTALAÇÃO, EXCLUSIVE PLACA E MÓDULO</t>
  </si>
  <si>
    <t xml:space="preserve"> 88248 </t>
  </si>
  <si>
    <t>AUXILIAR DE ENCANADOR OU BOMBEIRO HIDRÁULICO COM ENCARGOS COMPLEMENTARES</t>
  </si>
  <si>
    <t xml:space="preserve"> 88267 </t>
  </si>
  <si>
    <t>ENCANADOR OU BOMBEIRO HIDRÁULICO COM ENCARGOS COMPLEMENTARES</t>
  </si>
  <si>
    <t xml:space="preserve"> 00038383 </t>
  </si>
  <si>
    <t>LIXA D'AGUA EM FOLHA, GRAO 100</t>
  </si>
  <si>
    <t xml:space="preserve"> 00009868 </t>
  </si>
  <si>
    <t>TUBO PVC, SOLDAVEL, DN 25 MM, AGUA FRIA (NBR-5648)</t>
  </si>
  <si>
    <t xml:space="preserve"> 89356 </t>
  </si>
  <si>
    <t>TUBO, PVC, SOLDÁVEL, DN 25MM, INSTALADO EM RAMAL OU SUB-RAMAL DE ÁGUA - FORNECIMENTO E INSTALAÇÃO. AF_12/2014</t>
  </si>
  <si>
    <t xml:space="preserve"> 89395 </t>
  </si>
  <si>
    <t>TE, PVC, SOLDÁVEL, DN 25MM, INSTALADO EM RAMAL OU SUB-RAMAL DE ÁGUA - FORNECIMENTO E INSTALAÇÃO. AF_12/2014</t>
  </si>
  <si>
    <t xml:space="preserve"> 89366 </t>
  </si>
  <si>
    <t>JOELHO 90 GRAUS COM BUCHA DE LATÃO, PVC, SOLDÁVEL, DN 25MM, X 3/4 INSTALADO EM RAMAL OU SUB-RAMAL DE ÁGUA - FORNECIMENTO E INSTALAÇÃO. AF_12/2014</t>
  </si>
  <si>
    <t xml:space="preserve"> 89362 </t>
  </si>
  <si>
    <t>JOELHO 90 GRAUS, PVC, SOLDÁVEL, DN 25MM, INSTALADO EM RAMAL OU SUB-RAMAL DE ÁGUA - FORNECIMENTO E INSTALAÇÃO. AF_12/2014</t>
  </si>
  <si>
    <t xml:space="preserve"> 90443 </t>
  </si>
  <si>
    <t>RASGO EM ALVENARIA PARA RAMAIS/ DISTRIBUIÇÃO COM DIAMETROS MENORES OU IGUAIS A 40 MM. AF_05/2015</t>
  </si>
  <si>
    <t xml:space="preserve"> 00036349 </t>
  </si>
  <si>
    <t>JOELHO PPR 45 GRAUS, SOLDAVEL, DN 25 MM, PARA AGUA QUENTE PREDIAL</t>
  </si>
  <si>
    <t xml:space="preserve"> 00000122 </t>
  </si>
  <si>
    <t>ADESIVO PLASTICO PARA PVC, FRASCO COM 850 GR</t>
  </si>
  <si>
    <t xml:space="preserve"> 00001956 </t>
  </si>
  <si>
    <t>CURVA DE PVC 90 GRAUS, SOLDAVEL, 25 MM, PARA AGUA FRIA PREDIAL (NBR 5648)</t>
  </si>
  <si>
    <t xml:space="preserve"> 00020083 </t>
  </si>
  <si>
    <t>SOLUCAO LIMPADORA PARA PVC, FRASCO COM 1000 CM3</t>
  </si>
  <si>
    <t>PISO - PISOS</t>
  </si>
  <si>
    <t xml:space="preserve"> 87399 </t>
  </si>
  <si>
    <t>ARGAMASSA PRONTA PARA CONTRAPISO, PREPARO MANUAL. AF_08/2019</t>
  </si>
  <si>
    <t xml:space="preserve"> 00038545 </t>
  </si>
  <si>
    <t>MANTA DE POLIETILENO EXPANDIDO (PEBD), E = 5 MM</t>
  </si>
  <si>
    <t xml:space="preserve"> 00010931 </t>
  </si>
  <si>
    <t>TELA DE ARAME GALVANIZADA, HEXAGONAL, FIO 0,56 MM (24 BWG), MALHA 1/2", H = 1 M</t>
  </si>
  <si>
    <t xml:space="preserve"> 95276 </t>
  </si>
  <si>
    <t>POLIDORA DE PISO (POLITRIZ), PESO DE 100KG, DIÂMETRO 450 MM, MOTOR ELÉTRICO, POTÊNCIA 4 HP - CHP DIURNO. AF_09/2016</t>
  </si>
  <si>
    <t xml:space="preserve"> 95277 </t>
  </si>
  <si>
    <t>POLIDORA DE PISO (POLITRIZ), PESO DE 100KG, DIÂMETRO 450 MM, MOTOR ELÉTRICO, POTÊNCIA 4 HP - CHI DIURNO. AF_09/2016</t>
  </si>
  <si>
    <t xml:space="preserve"> 00004791 </t>
  </si>
  <si>
    <t>ADESIVO ACRILICO/COLA DE CONTATO</t>
  </si>
  <si>
    <t xml:space="preserve"> PVINLVT </t>
  </si>
  <si>
    <t>PISO VINÍLICO LVT - CUSTO (17,8X121CM) - LINHA URBAN DURAFLOOR</t>
  </si>
  <si>
    <t xml:space="preserve"> 00004804 </t>
  </si>
  <si>
    <t>RODAPE PLANO PARA PISO VINILICO, H = 5 CM</t>
  </si>
  <si>
    <t xml:space="preserve"> 00043617 </t>
  </si>
  <si>
    <t>ADITIVO PLASTIFICANTE E ESTABILIZADOR PARA ARGAMASSAS DE ASSENTAMENTO E REBOCO, LIQUIDO E ISENTO DE CLORETOS</t>
  </si>
  <si>
    <t>L</t>
  </si>
  <si>
    <t xml:space="preserve"> 00000370 </t>
  </si>
  <si>
    <t>AREIA MEDIA - POSTO JAZIDA/FORNECEDOR (RETIRADO NA JAZIDA, SEM TRANSPORTE)</t>
  </si>
  <si>
    <t xml:space="preserve"> 00001379 </t>
  </si>
  <si>
    <t>CIMENTO PORTLAND COMPOSTO CP II-32</t>
  </si>
  <si>
    <t xml:space="preserve"> MAO-AJD-030 </t>
  </si>
  <si>
    <t>AJUDANTE DE PINTOR COM ENCARGOS COMPLEMENTARES</t>
  </si>
  <si>
    <t xml:space="preserve"> MAO-OFC-080 </t>
  </si>
  <si>
    <t>PINTOR COM ENCARGOS COMPLEMENTARES</t>
  </si>
  <si>
    <t xml:space="preserve"> MATED- 11445 </t>
  </si>
  <si>
    <t>LIXA PARA SUPERFÍCIE MADEIRA/MASSA EM FOLHA (GRÃO: 100| DIMENSÃO: 225x275MM)</t>
  </si>
  <si>
    <t>un</t>
  </si>
  <si>
    <t xml:space="preserve"> MATED- 11436 </t>
  </si>
  <si>
    <t xml:space="preserve">MASSA CORRIDA ACRÍLICA </t>
  </si>
  <si>
    <t>Kg</t>
  </si>
  <si>
    <t>PINT - PINTURAS</t>
  </si>
  <si>
    <t xml:space="preserve"> 88310 </t>
  </si>
  <si>
    <t xml:space="preserve"> PINTSU </t>
  </si>
  <si>
    <t>TINTA COR CRÔMIO SUVINIL</t>
  </si>
  <si>
    <t>l</t>
  </si>
  <si>
    <t xml:space="preserve"> 00007356 </t>
  </si>
  <si>
    <t>TINTA ACRILICA PREMIUM, COR BRANCO FOSCO</t>
  </si>
  <si>
    <t>REVE - REVESTIMENTO E TRATAMENTO DE SUPERFÍCIES</t>
  </si>
  <si>
    <t xml:space="preserve"> 88269 </t>
  </si>
  <si>
    <t>GESSEIRO COM ENCARGOS COMPLEMENTARES</t>
  </si>
  <si>
    <t xml:space="preserve"> 00000345 </t>
  </si>
  <si>
    <t>ARAME GALVANIZADO 18 BWG, D = 1,24MM (0,009 KG/M)</t>
  </si>
  <si>
    <t xml:space="preserve"> 00003315 </t>
  </si>
  <si>
    <t>GESSO EM PO PARA REVESTIMENTOS/MOLDURAS/SANCAS E USO GERAL</t>
  </si>
  <si>
    <t xml:space="preserve"> 00040547 </t>
  </si>
  <si>
    <t>PARAFUSO ZINCADO, AUTOBROCANTE, FLANGEADO, 4,2 MM X 19 MM</t>
  </si>
  <si>
    <t xml:space="preserve"> 00004812 </t>
  </si>
  <si>
    <t>PLACA DE GESSO PARA FORRO, *60 X 60* CM, ESPESSURA DE 12 MM (SEM COLOCACAO)</t>
  </si>
  <si>
    <t xml:space="preserve"> 00020250 </t>
  </si>
  <si>
    <t>SISAL EM FIBRA</t>
  </si>
  <si>
    <t xml:space="preserve"> 00005066 </t>
  </si>
  <si>
    <t>PREGO DE ACO POLIDO COM CABECA 12 X 12</t>
  </si>
  <si>
    <t xml:space="preserve"> ED-9917 </t>
  </si>
  <si>
    <t>PINTURA EPÓXI EM PAREDE, DUAS (2) DEMÃOS, EXCLUSIVE SELADOR ACRÍLICO E MASSA ACRÍLICA/CORRIDA (PVA)</t>
  </si>
  <si>
    <t xml:space="preserve"> 00005318 </t>
  </si>
  <si>
    <t>SOLVENTE DILUENTE A BASE DE AGUARRAS</t>
  </si>
  <si>
    <t xml:space="preserve"> 00007311 </t>
  </si>
  <si>
    <t>TINTA ESMALTE SINTETICO PREMIUM ACETINADO</t>
  </si>
  <si>
    <t xml:space="preserve"> 00001381 </t>
  </si>
  <si>
    <t>ARGAMASSA COLANTE AC I PARA CERAMICAS</t>
  </si>
  <si>
    <t xml:space="preserve"> 00034357 </t>
  </si>
  <si>
    <t>REJUNTE CIMENTICIO, QUALQUER COR</t>
  </si>
  <si>
    <t xml:space="preserve"> 00000536 </t>
  </si>
  <si>
    <t>REVESTIMENTO EM CERAMICA ESMALTADA EXTRA, PEI MENOR OU IGUAL A 3, FORMATO MENOR OU IGUAL A 2025 CM2</t>
  </si>
  <si>
    <t xml:space="preserve"> 00038769 </t>
  </si>
  <si>
    <t>LUMINARIA ARANDELA TIPO MEIA-LUA COM VIDRO FOSCO *30 X 15* CM, PARA 1 LAMPADA, BASE E27, POTENCIA MAXIMA 40/60 W (NAO INCLUI LAMPADA)</t>
  </si>
  <si>
    <t xml:space="preserve"> 00038191 </t>
  </si>
  <si>
    <t>LAMPADA FLUORESCENTE COMPACTA 2U BRANCA 15 W, BASE E27 (127/220 V)</t>
  </si>
  <si>
    <t xml:space="preserve"> 00012266 </t>
  </si>
  <si>
    <t>LUMINARIA SPOT DE SOBREPOR EM ALUMINIO COM ALETA PLASTICA PARA 1 LAMPADA, BASE E27, POTENCIA MAXIMA 40/60 W (NAO INCLUI LAMPADA)</t>
  </si>
  <si>
    <t xml:space="preserve"> 00039378 </t>
  </si>
  <si>
    <t>LUMINARIA SPOT DE SOBREPOR EM ALUMINIO COM ALETA PLASTICA PARA 2 LAMPADAS, BASE E27, POTENCIA MAXIMA 40/60 W (NAO INCLUI LAMPADA)</t>
  </si>
  <si>
    <t xml:space="preserve"> PENDENTE </t>
  </si>
  <si>
    <t>PENDENTE PADRÃO MÉDIO</t>
  </si>
  <si>
    <t xml:space="preserve"> FITLED </t>
  </si>
  <si>
    <t>FITA EM LED</t>
  </si>
  <si>
    <t xml:space="preserve"> 00007568 </t>
  </si>
  <si>
    <t>BUCHA DE NYLON SEM ABA S10, COM PARAFUSO DE 6,10 X 65 MM EM ACO ZINCADO COM ROSCA SOBERBA, CABECA CHATA E FENDA PHILLIPS</t>
  </si>
  <si>
    <t xml:space="preserve"> 00036888 </t>
  </si>
  <si>
    <t>GUARNICAO/MOLDURA DE ACABAMENTO PARA ESQUADRIA DE ALUMINIO ANODIZADO NATURAL, PARA 1 FACE</t>
  </si>
  <si>
    <t xml:space="preserve"> 00004922 </t>
  </si>
  <si>
    <t>PORTA DE CORRER EM ALUMINIO, DUAS FOLHAS MOVEIS COM VIDRO, FECHADURA E PUXADOR EMBUTIDO, ACABAMENTO ANODIZADO NATURAL, SEM GUARNICAO/ALIZAR/VISTA</t>
  </si>
  <si>
    <t xml:space="preserve"> 00000142 </t>
  </si>
  <si>
    <t>SELANTE ELASTICO MONOCOMPONENTE A BASE DE POLIURETANO (PU) PARA JUNTAS DIVERSAS</t>
  </si>
  <si>
    <t>310ML</t>
  </si>
  <si>
    <t xml:space="preserve"> 91011 </t>
  </si>
  <si>
    <t>PORTA DE MADEIRA PARA VERNIZ, SEMI-OCA (LEVE OU MÉDIA), 80X210CM, ESPESSURA DE 3,5CM, INCLUSO DOBRADIÇAS - FORNECIMENTO E INSTALAÇÃO. AF_12/2019</t>
  </si>
  <si>
    <t xml:space="preserve"> 100659 </t>
  </si>
  <si>
    <t>ALIZAR DE 5X1,5CM PARA PORTA FIXADO COM PREGOS, PADRÃO MÉDIO - FORNECIMENTO E INSTALAÇÃO. AF_12/2019</t>
  </si>
  <si>
    <t xml:space="preserve"> 90806 </t>
  </si>
  <si>
    <t>BATENTE PARA PORTA DE MADEIRA, FIXAÇÃO COM ARGAMASSA, PADRÃO MÉDIO - FORNECIMENTO E INSTALAÇÃO. AF_12/2019_P</t>
  </si>
  <si>
    <t xml:space="preserve"> PERSI01 </t>
  </si>
  <si>
    <t xml:space="preserve">PERSIANA BRANCA </t>
  </si>
  <si>
    <t xml:space="preserve"> 95340 </t>
  </si>
  <si>
    <t>CURSO DE CAPACITAÇÃO PARA MARCENEIRO (ENCARGOS COMPLEMENTARES) - HORISTA</t>
  </si>
  <si>
    <t xml:space="preserve"> 00037370 </t>
  </si>
  <si>
    <t>ALIMENTACAO - HORISTA (COLETADO CAIXA)</t>
  </si>
  <si>
    <t xml:space="preserve"> 00043459 </t>
  </si>
  <si>
    <t>FERRAMENTAS - FAMILIA CARPINTEIRO DE FORMAS - HORISTA (ENCARGOS COMPLEMENTARES - COLETADO CAIXA)</t>
  </si>
  <si>
    <t xml:space="preserve"> 00043483 </t>
  </si>
  <si>
    <t>EPI - FAMILIA CARPINTEIRO DE FORMAS - HORISTA (ENCARGOS COMPLEMENTARES - COLETADO CAIXA)</t>
  </si>
  <si>
    <t xml:space="preserve"> 00012868 </t>
  </si>
  <si>
    <t>MARCENEIRO</t>
  </si>
  <si>
    <t xml:space="preserve"> 00037371 </t>
  </si>
  <si>
    <t>TRANSPORTE - HORISTA (COLETADO CAIXA)</t>
  </si>
  <si>
    <t>Serviços</t>
  </si>
  <si>
    <t xml:space="preserve"> O00015 </t>
  </si>
  <si>
    <t>MONTADOR DE ESTRUTURA METÁLICA COM ENCARGOSCOMPLEMENTARES</t>
  </si>
  <si>
    <t xml:space="preserve"> O00007 </t>
  </si>
  <si>
    <t xml:space="preserve"> A00074 </t>
  </si>
  <si>
    <t>Divisória de MDF c/ laminado</t>
  </si>
  <si>
    <t xml:space="preserve"> MDF Arauco </t>
  </si>
  <si>
    <t>MDF Arauco Castanho</t>
  </si>
  <si>
    <t xml:space="preserve"> 88274 </t>
  </si>
  <si>
    <t>MARMORISTA/GRANITEIRO COM ENCARGOS COMPLEMENTARES</t>
  </si>
  <si>
    <t xml:space="preserve"> 00004823 </t>
  </si>
  <si>
    <t>MASSA PLASTICA PARA MARMORE/GRANITO</t>
  </si>
  <si>
    <t xml:space="preserve"> 00011795 </t>
  </si>
  <si>
    <t>GRANITO PARA BANCADA, POLIDO, TIPO ANDORINHA/ QUARTZ/ CASTELO/ CORUMBA OU OUTROS EQUIVALENTES DA REGIAO, E=  *2,5* CM</t>
  </si>
  <si>
    <t xml:space="preserve"> 00037329 </t>
  </si>
  <si>
    <t>REJUNTE EPOXI, QUALQUER COR</t>
  </si>
  <si>
    <t xml:space="preserve"> 00037591 </t>
  </si>
  <si>
    <t>SUPORTE MAO-FRANCESA EM ACO, ABAS IGUAIS 40 CM, CAPACIDADE MINIMA 70 KG, BRANCO</t>
  </si>
  <si>
    <t xml:space="preserve"> 00000862 </t>
  </si>
  <si>
    <t>CABO DE COBRE NU 10 MM2 MEIO-DURO</t>
  </si>
  <si>
    <t xml:space="preserve"> PERSI04 </t>
  </si>
  <si>
    <t>TV 55'' -</t>
  </si>
  <si>
    <t xml:space="preserve"> 00001022 </t>
  </si>
  <si>
    <t>CABO DE COBRE, FLEXIVEL, CLASSE 4 OU 5, ISOLACAO EM PVC/A, ANTICHAMA BWF-B, COBERTURA PVC-ST1, ANTICHAMA BWF-B, 1 CONDUTOR, 0,6/1 KV, SECAO NOMINAL 2,5 MM2</t>
  </si>
  <si>
    <t xml:space="preserve"> PERSI03 </t>
  </si>
  <si>
    <t>TV 42''</t>
  </si>
  <si>
    <t xml:space="preserve"> 00001743 </t>
  </si>
  <si>
    <t>CUBA ACO INOX (AISI 304) DE EMBUTIR COM VALVULA 3 1/2 ", DE *46 X 30 X 12* CM</t>
  </si>
  <si>
    <t xml:space="preserve"> 280008 </t>
  </si>
  <si>
    <t>AUXILIAR DE ENCANADOR OU BOMBEIRO HIDRAULICO COM ENCARGOS COMPLEMENTARES</t>
  </si>
  <si>
    <t xml:space="preserve"> 280016 </t>
  </si>
  <si>
    <t>ENCANADOR OU BOMBEIRO HIDRAULICO COM ENCARGOS COMPLEMENTARES</t>
  </si>
  <si>
    <t xml:space="preserve"> H00063 </t>
  </si>
  <si>
    <t>Tanque inox (0.60x0.60x0.30m)</t>
  </si>
  <si>
    <t xml:space="preserve"> H00040 </t>
  </si>
  <si>
    <t>Sifao plastico de 2"</t>
  </si>
  <si>
    <t xml:space="preserve"> H00014 </t>
  </si>
  <si>
    <t>Torneira de tanque/pia cromada de 1/2"</t>
  </si>
  <si>
    <t xml:space="preserve"> H00055 </t>
  </si>
  <si>
    <t>Fita de vedacao</t>
  </si>
  <si>
    <t xml:space="preserve"> H00039 </t>
  </si>
  <si>
    <t>Valv. p/ tanque d =  2" - plastico</t>
  </si>
  <si>
    <t xml:space="preserve"> 00010420 </t>
  </si>
  <si>
    <t>BACIA SANITARIA (VASO) CONVENCIONAL DE LOUCA BRANCA</t>
  </si>
  <si>
    <t xml:space="preserve"> 00004384 </t>
  </si>
  <si>
    <t>PARAFUSO NIQUELADO COM ACABAMENTO CROMADO PARA FIXAR PECA SANITARIA, INCLUI PORCA CEGA, ARRUELA E BUCHA DE NYLON TAMANHO S-10</t>
  </si>
  <si>
    <t xml:space="preserve"> 00006138 </t>
  </si>
  <si>
    <t>VEDACAO PVC, 100 MM, PARA SAIDA VASO SANITARIO</t>
  </si>
  <si>
    <t xml:space="preserve"> 00003146 </t>
  </si>
  <si>
    <t>FITA VEDA ROSCA EM ROLOS DE 18 MM X 10 M (L X C)</t>
  </si>
  <si>
    <t xml:space="preserve"> 00011772 </t>
  </si>
  <si>
    <t>TORNEIRA CROMADA DE MESA PARA COZINHA BICA MOVEL COM AREJADOR 1/2 " OU 3/4 " (REF 1167)</t>
  </si>
  <si>
    <t xml:space="preserve"> 86881 </t>
  </si>
  <si>
    <t>SIFÃO DO TIPO GARRAFA EM METAL CROMADO 1 X 1.1/2 - FORNECIMENTO E INSTALAÇÃO. AF_01/2020</t>
  </si>
  <si>
    <t xml:space="preserve"> 86878 </t>
  </si>
  <si>
    <t>VÁLVULA EM METAL CROMADO TIPO AMERICANA 3.1/2 X 1.1/2 PARA PIA - FORNECIMENTO E INSTALAÇÃO. AF_01/2020</t>
  </si>
  <si>
    <t>SEEM - SERVIÇOS EMPREITADOS</t>
  </si>
  <si>
    <t>Cadeiras alto padrão para reunião e fiscalização</t>
  </si>
  <si>
    <t xml:space="preserve"> POLT CRO </t>
  </si>
  <si>
    <t xml:space="preserve"> 00039664 </t>
  </si>
  <si>
    <t>TUBO DE COBRE FLEXIVEL, D = 3/8 ", E = 0,79 MM, PARA AR-CONDICIONADO/ INSTALACOES GAS RESIDENCIAIS E COMERCIAIS</t>
  </si>
  <si>
    <t xml:space="preserve"> 00039741 </t>
  </si>
  <si>
    <t>TUBO DE BORRACHA ELASTOMERICA FLEXIVEL, PRETA, PARA ISOLAMENTO TERMICO DE TUBULACAO, DN 3/8" (10 MM), E= 19 MM, COEFICIENTE DE CONDUTIVIDADE TERMICA 0,036W/mK, VAPOR DE AGUA MAIOR OU IGUAL A 10.000</t>
  </si>
  <si>
    <t xml:space="preserve"> 00003529 </t>
  </si>
  <si>
    <t>JOELHO PVC, SOLDAVEL, 90 GRAUS, 25 MM, PARA AGUA FRIA PREDIAL</t>
  </si>
  <si>
    <t xml:space="preserve"> 00003904 </t>
  </si>
  <si>
    <t>LUVA PVC SOLDAVEL, 25 MM, PARA AGUA FRIA PREDIAL</t>
  </si>
  <si>
    <t xml:space="preserve"> 180426 </t>
  </si>
  <si>
    <t xml:space="preserve"> 180108 </t>
  </si>
  <si>
    <t>Tubo em PVC - JS - 20mm (c/ rasgo na alvenaria)-LH</t>
  </si>
  <si>
    <t xml:space="preserve"> 280014 </t>
  </si>
  <si>
    <t xml:space="preserve"> 280005 </t>
  </si>
  <si>
    <t>AJUDANTE ESPECIALIZADO COM ENCARGOS COMPLEMENTARES</t>
  </si>
  <si>
    <t xml:space="preserve"> E00081 </t>
  </si>
  <si>
    <t>Disjuntor 2P - 6 a 32A - PADRÃO DIN</t>
  </si>
  <si>
    <t xml:space="preserve"> E00013 </t>
  </si>
  <si>
    <t>Eletroduto em PVC de 3/4"</t>
  </si>
  <si>
    <t xml:space="preserve"> E00007 </t>
  </si>
  <si>
    <t>Cabo de cobre 4.0 mm2 - 750V</t>
  </si>
  <si>
    <t xml:space="preserve"> E00035 </t>
  </si>
  <si>
    <t>Arruela de 3/4"</t>
  </si>
  <si>
    <t xml:space="preserve"> E00004 </t>
  </si>
  <si>
    <t>Bucha de 3/4"</t>
  </si>
  <si>
    <t xml:space="preserve"> E00030 </t>
  </si>
  <si>
    <t>Conjunto airstop s/ disjuntor</t>
  </si>
  <si>
    <t xml:space="preserve"> 280023 </t>
  </si>
  <si>
    <t xml:space="preserve"> 280004 </t>
  </si>
  <si>
    <t>AJUDANTE DE PEDREIRO COM ENCARGOS COMPLEMENTARES</t>
  </si>
  <si>
    <t xml:space="preserve"> D00166 </t>
  </si>
  <si>
    <t>Caixa p/ ar condicionado (preço medio)</t>
  </si>
  <si>
    <t xml:space="preserve"> B.01.000.010115 </t>
  </si>
  <si>
    <t>CPOS</t>
  </si>
  <si>
    <t>Eletricista</t>
  </si>
  <si>
    <t>h</t>
  </si>
  <si>
    <t xml:space="preserve"> B.01.000.010116 </t>
  </si>
  <si>
    <t>Ajudante eletricista</t>
  </si>
  <si>
    <t xml:space="preserve"> B.01.000.010117 </t>
  </si>
  <si>
    <t>Eletrotécnico montador</t>
  </si>
  <si>
    <t xml:space="preserve"> F.03.000.024534 </t>
  </si>
  <si>
    <t>Isolamento térmico em espuma elastomérica, espessura de 9 a 12 mm, para tubulação água quente e refrigeração, diâmetro de 1/4´ (cobre)</t>
  </si>
  <si>
    <t>m</t>
  </si>
  <si>
    <t xml:space="preserve"> F.12.000.028075 </t>
  </si>
  <si>
    <t>Cola de contato para espuma elastomérica, isolamento térmico (uso adesivo industrial), ref. Armaflex 520 ou equivalente</t>
  </si>
  <si>
    <t xml:space="preserve"> H.13.000.069501 </t>
  </si>
  <si>
    <t>Solda 50/50</t>
  </si>
  <si>
    <t>kg</t>
  </si>
  <si>
    <t xml:space="preserve"> H.13.000.069502 </t>
  </si>
  <si>
    <t>Pasta para soldar</t>
  </si>
  <si>
    <t xml:space="preserve"> 00043184 </t>
  </si>
  <si>
    <t>AR CONDICIONADO SPLIT INVERTER, HI-WALL (PAREDE), 24000 BTU/H, CICLO FRIO, 60HZ, CLASSIFICACAO A - SELO PROCEL, GAS HFC, CONTROLE S/FIO</t>
  </si>
  <si>
    <t>Equipamento para Aquisição Permanente</t>
  </si>
  <si>
    <t>Obra:</t>
  </si>
  <si>
    <t xml:space="preserve">SINAPI - 11/2020 - Minas Gerais
SICRO3 - 07/2020 - Minas Gerais
SEDOP - 09/2020 - Pará
SETOP - 09/2020 - Minas Gerais
SUDECAP - 10/2020 - Minas Gerais
</t>
  </si>
  <si>
    <t>Desonerado</t>
  </si>
  <si>
    <t>_______________________________________________________________
RAPHAEL ELOI MOZELLI DE OLIVEIRA
Crea: 227907/D
Engenheiro civil</t>
  </si>
  <si>
    <t>60 DIAS</t>
  </si>
  <si>
    <t xml:space="preserve"> ED-15762 </t>
  </si>
  <si>
    <t>CONJUNTO DE DUAS (2) TOMADAS DE DADOS (CONECTOR RJ45 CAT.6E), COM PLACA 4"X2" DE DOIS (2) POSTOS, INCLUSIVE FORNECIMENTO, INSTALAÇÃO, SUPORTE, MÓDULO E PLACA</t>
  </si>
  <si>
    <t xml:space="preserve"> 91992 </t>
  </si>
  <si>
    <t>TOMADA ALTA DE EMBUTIR (1 MÓDULO), 2P+T 10 A, INCLUINDO SUPORTE E PLACA - FORNECIMENTO E INSTALAÇÃO. AF_12/2015</t>
  </si>
  <si>
    <t>MO sem LS =&gt;</t>
  </si>
  <si>
    <t>LS =&gt;</t>
  </si>
  <si>
    <t>MO com LS =&gt;</t>
  </si>
  <si>
    <t>Valor do BDI =&gt;</t>
  </si>
  <si>
    <t>Valor com BDI =&gt;</t>
  </si>
  <si>
    <t>Quant. =&gt;</t>
  </si>
  <si>
    <t>Preço Total =&gt;</t>
  </si>
  <si>
    <t xml:space="preserve"> 92029 </t>
  </si>
  <si>
    <t>INTERRUPTOR PARALELO (1 MÓDULO) COM 1 TOMADA DE EMBUTIR 2P+T 10 A,  INCLUINDO SUPORTE E PLACA - FORNECIMENTO E INSTALAÇÃO. AF_12/2015</t>
  </si>
  <si>
    <t xml:space="preserve"> ED-5631 </t>
  </si>
  <si>
    <t>MÓDULO PARA REDE (CONECTOR RJ45 CAT.6E), INCLUSIVE FORNECIMENTO E INSTALAÇÃO, EXCLUSIVE PLACA E SUPORTE</t>
  </si>
  <si>
    <t xml:space="preserve"> ED-5621 </t>
  </si>
  <si>
    <t>PLACA 4"X2" PARA DOIS (2) MÓDULOS, INCLUSIVE FORNECIMENTO E INSTALAÇÃO, EXCLUSIVE SUPORTE E MÓDULO</t>
  </si>
  <si>
    <t xml:space="preserve"> 91990 </t>
  </si>
  <si>
    <t>TOMADA ALTA DE EMBUTIR (1 MÓDULO), 2P+T 10 A, SEM SUPORTE E SEM PLACA - FORNECIMENTO E INSTALAÇÃO. AF_12/2015</t>
  </si>
  <si>
    <t>hora</t>
  </si>
  <si>
    <t>Joelho/Cotovelo 90º  PVC - JS - 20mm-LH</t>
  </si>
  <si>
    <t xml:space="preserve"> 100,00%
 15.691,20</t>
  </si>
  <si>
    <t xml:space="preserve"> 11,11%
 1.743,29</t>
  </si>
  <si>
    <t xml:space="preserve"> 11,12%
 1.744,86</t>
  </si>
  <si>
    <t xml:space="preserve"> 100,00%
 1.414,89</t>
  </si>
  <si>
    <t xml:space="preserve"> 100,00%
 1.665,84</t>
  </si>
  <si>
    <t xml:space="preserve"> 100,00%
 6.213,19</t>
  </si>
  <si>
    <t xml:space="preserve"> 50,00%
 3.106,60</t>
  </si>
  <si>
    <t xml:space="preserve"> 100,00%
 34.752,00</t>
  </si>
  <si>
    <t xml:space="preserve"> 20,00%
 6.950,40</t>
  </si>
  <si>
    <t xml:space="preserve"> 40,00%
 13.900,80</t>
  </si>
  <si>
    <t xml:space="preserve"> 100,00%
 5.538,37</t>
  </si>
  <si>
    <t xml:space="preserve"> 100,00%
 3.660,98</t>
  </si>
  <si>
    <t xml:space="preserve"> 50,00%
 1.830,49</t>
  </si>
  <si>
    <t xml:space="preserve"> 100,00%
 35.248,60</t>
  </si>
  <si>
    <t xml:space="preserve"> 15,00%
 5.287,29</t>
  </si>
  <si>
    <t xml:space="preserve"> 20,00%
 7.049,72</t>
  </si>
  <si>
    <t xml:space="preserve"> 25,00%
 8.812,15</t>
  </si>
  <si>
    <t xml:space="preserve"> 100,00%
 26.878,89</t>
  </si>
  <si>
    <t xml:space="preserve"> 50,00%
 13.439,45</t>
  </si>
  <si>
    <t xml:space="preserve"> 100,00%
 11.093,53</t>
  </si>
  <si>
    <t xml:space="preserve"> 50,00%
 5.546,77</t>
  </si>
  <si>
    <t xml:space="preserve"> 5,58%</t>
  </si>
  <si>
    <t xml:space="preserve"> 4,7%</t>
  </si>
  <si>
    <t xml:space="preserve"> 11,31%</t>
  </si>
  <si>
    <t xml:space="preserve"> 24,36%</t>
  </si>
  <si>
    <t xml:space="preserve"> 28,07%</t>
  </si>
  <si>
    <t xml:space="preserve"> 4,95%</t>
  </si>
  <si>
    <t xml:space="preserve"> 6,19%</t>
  </si>
  <si>
    <t xml:space="preserve"> 7,43%</t>
  </si>
  <si>
    <t xml:space="preserve"> 7.930,62</t>
  </si>
  <si>
    <t xml:space="preserve"> 6.680,38</t>
  </si>
  <si>
    <t xml:space="preserve"> 16.070,95</t>
  </si>
  <si>
    <t xml:space="preserve"> 34.630,30</t>
  </si>
  <si>
    <t xml:space="preserve"> 39.909,20</t>
  </si>
  <si>
    <t xml:space="preserve"> 7.030,58</t>
  </si>
  <si>
    <t xml:space="preserve"> 8.793,01</t>
  </si>
  <si>
    <t xml:space="preserve"> 10.555,44</t>
  </si>
  <si>
    <t xml:space="preserve"> 10.557,01</t>
  </si>
  <si>
    <t xml:space="preserve"> 10,28%</t>
  </si>
  <si>
    <t xml:space="preserve"> 21,58%</t>
  </si>
  <si>
    <t xml:space="preserve"> 45,94%</t>
  </si>
  <si>
    <t xml:space="preserve"> 74,02%</t>
  </si>
  <si>
    <t xml:space="preserve"> 78,96%</t>
  </si>
  <si>
    <t xml:space="preserve"> 85,15%</t>
  </si>
  <si>
    <t xml:space="preserve"> 92,57%</t>
  </si>
  <si>
    <t xml:space="preserve"> 100,0%</t>
  </si>
  <si>
    <t xml:space="preserve"> 7.930,61</t>
  </si>
  <si>
    <t xml:space="preserve"> 14.610,99</t>
  </si>
  <si>
    <t xml:space="preserve"> 30.681,94</t>
  </si>
  <si>
    <t xml:space="preserve"> 65.312,24</t>
  </si>
  <si>
    <t xml:space="preserve"> 105.221,44</t>
  </si>
  <si>
    <t xml:space="preserve"> 112.252,02</t>
  </si>
  <si>
    <t xml:space="preserve"> 121.045,03</t>
  </si>
  <si>
    <t xml:space="preserve"> 131.600,47</t>
  </si>
  <si>
    <t xml:space="preserve"> 142.157,49</t>
  </si>
  <si>
    <t xml:space="preserve">
Observações:  Todas as regionais deverão ter ponto de rack para chegada de todos os cabos de rede com no mínimo 4U, switch gigabit, ponto elétrico no Rack.
As terminações dos pontos de Rede deverão ser na parede com acabamento com espelho e RJ 45 fêmeas, não aceitando terminação com RJ 45 macho.Serão instalados 10 pontos de rede distribuídos pelas áreas de interesse 03 pontos elétricos no teto para câmera.</t>
  </si>
  <si>
    <t>P.O delegacia de Três Corações
ANEXO I TERMO DE REFERÊNCIA
CGPLAN CONSULTORIA GERENCIAMENTO E PLANEJAMENTO DE OBRAS CIVIS ELETROMECÂNICAS EIRELI</t>
  </si>
  <si>
    <t>P.O delegacia de Três Corações
ANEXO I TERMO DE REFERÊNCIA
CGPLAN CONSULTORIA GERENCIAMENTO E PLANEJAMENTO DE OBRAS CIVIS ELETROMECÂNICAS EIRELI</t>
  </si>
  <si>
    <t xml:space="preserve">
CONSELHO REGIONAL DE ODONTOLOGIA DE MINAS GERAIS
ANEXO I TERMO DE REFERÊNCIA
P.O delegacia de Três Corações
CGPLAN CONSULTORIA GERENCIAMENTO E PLANEJAMENTO DE OBRAS CIVIS ELETROMECÂNICAS EIRELI</t>
  </si>
  <si>
    <r>
      <t xml:space="preserve">COMPOSIÇÃO DE BDI PARA OBRAS E SERVIÇOS DE ENGENHARIA - </t>
    </r>
    <r>
      <rPr>
        <b/>
        <sz val="9"/>
        <rFont val="Arial"/>
        <family val="2"/>
      </rPr>
      <t>ANEXO I TERMO DE REFERÊNCIA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</si>
</sst>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R$&quot;\ * #,##0.00_-;\-&quot;R$&quot;\ * #,##0.00_-;_-&quot;R$&quot;\ * &quot;-&quot;??_-;_-@_-"/>
    <numFmt numFmtId="165" formatCode="#,##0.00\ ;\(#,##0.00\);\-#\ ;@\ "/>
    <numFmt numFmtId="166" formatCode="#,##0.0000000"/>
    <numFmt numFmtId="167" formatCode="#,##0.00\ %"/>
  </numFmts>
  <fonts count="20" x14ac:knownFonts="1">
    <font>
      <sz val="11"/>
      <name val="Arial"/>
      <family val="1"/>
    </font>
    <font>
      <b/>
      <sz val="11"/>
      <name val="Arial"/>
      <family val="1"/>
    </font>
    <font>
      <b/>
      <sz val="10"/>
      <color rgb="FF000000"/>
      <name val="Arial"/>
      <family val="1"/>
    </font>
    <font>
      <b/>
      <sz val="10"/>
      <name val="Arial"/>
      <family val="1"/>
    </font>
    <font>
      <sz val="10"/>
      <color rgb="FF000000"/>
      <name val="Arial"/>
      <family val="1"/>
    </font>
    <font>
      <sz val="10"/>
      <name val="Arial"/>
      <family val="1"/>
    </font>
    <font>
      <sz val="11"/>
      <name val="Arial"/>
      <family val="1"/>
    </font>
    <font>
      <sz val="10"/>
      <name val="Arial"/>
      <family val="2"/>
    </font>
    <font>
      <b/>
      <sz val="11"/>
      <name val="Arial"/>
      <family val="2"/>
    </font>
    <font>
      <sz val="11"/>
      <color indexed="8"/>
      <name val="Arial"/>
      <family val="2"/>
    </font>
    <font>
      <sz val="11"/>
      <name val="Arial"/>
      <family val="2"/>
    </font>
    <font>
      <sz val="11"/>
      <name val="Calibri"/>
      <family val="2"/>
      <scheme val="minor"/>
    </font>
    <font>
      <sz val="9"/>
      <name val="Arial"/>
      <family val="2"/>
    </font>
    <font>
      <b/>
      <sz val="9"/>
      <name val="Arial"/>
      <family val="1"/>
    </font>
    <font>
      <b/>
      <sz val="12"/>
      <name val="Arial"/>
      <family val="1"/>
    </font>
    <font>
      <sz val="12"/>
      <name val="Arial"/>
      <family val="1"/>
    </font>
    <font>
      <b/>
      <sz val="14"/>
      <name val="Arial"/>
      <family val="1"/>
    </font>
    <font>
      <b/>
      <sz val="12"/>
      <name val="Arial"/>
      <family val="2"/>
    </font>
    <font>
      <b/>
      <i/>
      <sz val="11"/>
      <name val="Arial"/>
      <family val="2"/>
    </font>
    <font>
      <b/>
      <sz val="9"/>
      <name val="Arial"/>
      <family val="2"/>
    </font>
  </fonts>
  <fills count="9">
    <fill>
      <patternFill patternType="none"/>
    </fill>
    <fill>
      <patternFill patternType="gray125"/>
    </fill>
    <fill>
      <patternFill patternType="solid">
        <fgColor rgb="FFD8ECF6"/>
      </patternFill>
    </fill>
    <fill>
      <patternFill patternType="solid">
        <fgColor rgb="FFDFF0D8"/>
      </patternFill>
    </fill>
    <fill>
      <patternFill patternType="solid">
        <fgColor rgb="FFFFFFFF"/>
      </patternFill>
    </fill>
    <fill>
      <patternFill patternType="solid">
        <fgColor indexed="26"/>
        <bgColor indexed="9"/>
      </patternFill>
    </fill>
    <fill>
      <patternFill patternType="solid">
        <fgColor theme="0"/>
        <bgColor indexed="64"/>
      </patternFill>
    </fill>
    <fill>
      <patternFill patternType="solid">
        <fgColor rgb="FFD6D6D6"/>
      </patternFill>
    </fill>
    <fill>
      <patternFill patternType="solid">
        <fgColor rgb="FFEFEFEF"/>
      </patternFill>
    </fill>
  </fills>
  <borders count="15">
    <border>
      <left/>
      <right/>
      <top/>
      <bottom/>
      <diagonal/>
    </border>
    <border>
      <left style="thin">
        <color rgb="FFCCCCCC"/>
      </left>
      <right style="thin">
        <color rgb="FFCCCCCC"/>
      </right>
      <top style="thin">
        <color rgb="FFCCCCCC"/>
      </top>
      <bottom style="thin">
        <color rgb="FFCCCCCC"/>
      </bottom>
      <diagonal/>
    </border>
    <border>
      <left style="thin">
        <color indexed="8"/>
      </left>
      <right style="thin">
        <color indexed="8"/>
      </right>
      <top style="thin">
        <color indexed="8"/>
      </top>
      <bottom style="thin">
        <color indexed="8"/>
      </bottom>
      <diagonal/>
    </border>
    <border>
      <left/>
      <right/>
      <top style="thick">
        <color rgb="FF000000"/>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thin">
        <color indexed="64"/>
      </bottom>
      <diagonal/>
    </border>
    <border>
      <left/>
      <right style="medium">
        <color auto="1"/>
      </right>
      <top/>
      <bottom style="thin">
        <color indexed="64"/>
      </bottom>
      <diagonal/>
    </border>
    <border>
      <left/>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ck">
        <color rgb="FFFF5500"/>
      </bottom>
      <diagonal/>
    </border>
  </borders>
  <cellStyleXfs count="5">
    <xf numFmtId="0" fontId="0" fillId="0" borderId="0"/>
    <xf numFmtId="43" fontId="6" fillId="0" borderId="0" applyFont="0" applyFill="0" applyBorder="0" applyAlignment="0" applyProtection="0"/>
    <xf numFmtId="0" fontId="7" fillId="0" borderId="0"/>
    <xf numFmtId="164" fontId="6" fillId="0" borderId="0" applyFont="0" applyFill="0" applyBorder="0" applyAlignment="0" applyProtection="0"/>
    <xf numFmtId="9" fontId="6" fillId="0" borderId="0" applyFont="0" applyFill="0" applyBorder="0" applyAlignment="0" applyProtection="0"/>
  </cellStyleXfs>
  <cellXfs count="104">
    <xf numFmtId="0" fontId="0" fillId="0" borderId="0" xfId="0"/>
    <xf numFmtId="0" fontId="7" fillId="0" borderId="0" xfId="2" applyFont="1"/>
    <xf numFmtId="0" fontId="8" fillId="0" borderId="2" xfId="2" applyFont="1" applyBorder="1" applyAlignment="1">
      <alignment horizontal="center" vertical="center" wrapText="1"/>
    </xf>
    <xf numFmtId="0" fontId="9" fillId="0" borderId="0" xfId="0" applyFont="1"/>
    <xf numFmtId="0" fontId="8" fillId="0" borderId="2" xfId="2" applyFont="1" applyBorder="1" applyAlignment="1">
      <alignment vertical="center" wrapText="1"/>
    </xf>
    <xf numFmtId="2" fontId="8" fillId="0" borderId="2" xfId="2" applyNumberFormat="1" applyFont="1" applyBorder="1" applyAlignment="1">
      <alignment horizontal="center" vertical="center" wrapText="1"/>
    </xf>
    <xf numFmtId="0" fontId="10" fillId="0" borderId="2" xfId="2" applyFont="1" applyBorder="1" applyAlignment="1">
      <alignment horizontal="center" vertical="center" wrapText="1"/>
    </xf>
    <xf numFmtId="0" fontId="10" fillId="0" borderId="2" xfId="2" applyFont="1" applyBorder="1" applyAlignment="1">
      <alignment vertical="center" wrapText="1"/>
    </xf>
    <xf numFmtId="165" fontId="10" fillId="0" borderId="2" xfId="1" applyNumberFormat="1" applyFont="1" applyFill="1" applyBorder="1" applyAlignment="1" applyProtection="1">
      <alignment horizontal="center" vertical="center" wrapText="1"/>
    </xf>
    <xf numFmtId="0" fontId="11" fillId="0" borderId="2" xfId="2" applyFont="1" applyBorder="1" applyAlignment="1">
      <alignment vertical="center" wrapText="1"/>
    </xf>
    <xf numFmtId="0" fontId="10" fillId="0" borderId="2" xfId="2" applyFont="1" applyFill="1" applyBorder="1" applyAlignment="1">
      <alignment horizontal="center" vertical="center" wrapText="1"/>
    </xf>
    <xf numFmtId="165" fontId="8" fillId="0" borderId="2" xfId="2" applyNumberFormat="1" applyFont="1" applyFill="1" applyBorder="1" applyAlignment="1">
      <alignment horizontal="center" vertical="center" wrapText="1"/>
    </xf>
    <xf numFmtId="0" fontId="10" fillId="6" borderId="2" xfId="2" applyFont="1" applyFill="1" applyBorder="1" applyAlignment="1">
      <alignment vertical="center" wrapText="1"/>
    </xf>
    <xf numFmtId="0" fontId="8" fillId="0" borderId="2" xfId="2" applyFont="1" applyFill="1" applyBorder="1" applyAlignment="1">
      <alignment horizontal="center" vertical="center" wrapText="1"/>
    </xf>
    <xf numFmtId="0" fontId="12" fillId="0" borderId="2" xfId="2" applyFont="1" applyBorder="1" applyAlignment="1">
      <alignment vertical="center" wrapText="1"/>
    </xf>
    <xf numFmtId="0" fontId="11" fillId="0" borderId="2" xfId="2" applyFont="1" applyBorder="1" applyAlignment="1">
      <alignment horizontal="center" vertical="center" wrapText="1"/>
    </xf>
    <xf numFmtId="0" fontId="10" fillId="5" borderId="2" xfId="2" applyFont="1" applyFill="1" applyBorder="1"/>
    <xf numFmtId="0" fontId="8" fillId="5" borderId="2" xfId="2" applyFont="1" applyFill="1" applyBorder="1" applyAlignment="1">
      <alignment horizontal="center" vertical="center" wrapText="1"/>
    </xf>
    <xf numFmtId="2" fontId="10" fillId="5" borderId="2" xfId="2" applyNumberFormat="1" applyFont="1" applyFill="1" applyBorder="1" applyAlignment="1">
      <alignment horizontal="center" vertical="center"/>
    </xf>
    <xf numFmtId="0" fontId="1" fillId="4" borderId="1" xfId="0" applyFont="1" applyFill="1" applyBorder="1" applyAlignment="1">
      <alignment horizontal="right" vertical="top" wrapText="1"/>
    </xf>
    <xf numFmtId="0" fontId="1" fillId="4" borderId="1" xfId="0" applyFont="1" applyFill="1" applyBorder="1" applyAlignment="1">
      <alignment horizontal="center" vertical="top" wrapText="1"/>
    </xf>
    <xf numFmtId="0" fontId="2" fillId="2" borderId="1" xfId="0" applyFont="1" applyFill="1" applyBorder="1" applyAlignment="1">
      <alignment horizontal="right" vertical="top" wrapText="1"/>
    </xf>
    <xf numFmtId="0" fontId="4" fillId="3" borderId="1" xfId="0" applyFont="1" applyFill="1" applyBorder="1" applyAlignment="1">
      <alignment horizontal="right" vertical="top" wrapText="1"/>
    </xf>
    <xf numFmtId="0" fontId="4" fillId="3" borderId="1" xfId="0" applyFont="1" applyFill="1" applyBorder="1" applyAlignment="1">
      <alignment horizontal="center" vertical="top" wrapText="1"/>
    </xf>
    <xf numFmtId="4" fontId="4" fillId="3" borderId="1" xfId="0" applyNumberFormat="1" applyFont="1" applyFill="1" applyBorder="1" applyAlignment="1">
      <alignment horizontal="right" vertical="top" wrapText="1"/>
    </xf>
    <xf numFmtId="0" fontId="0" fillId="0" borderId="0" xfId="0"/>
    <xf numFmtId="166" fontId="4" fillId="3" borderId="1" xfId="0" applyNumberFormat="1" applyFont="1" applyFill="1" applyBorder="1" applyAlignment="1">
      <alignment horizontal="right" vertical="top" wrapText="1"/>
    </xf>
    <xf numFmtId="0" fontId="5" fillId="7" borderId="1" xfId="0" applyFont="1" applyFill="1" applyBorder="1" applyAlignment="1">
      <alignment horizontal="right" vertical="top" wrapText="1"/>
    </xf>
    <xf numFmtId="0" fontId="5" fillId="7" borderId="1" xfId="0" applyFont="1" applyFill="1" applyBorder="1" applyAlignment="1">
      <alignment horizontal="center" vertical="top" wrapText="1"/>
    </xf>
    <xf numFmtId="166" fontId="5" fillId="7" borderId="1" xfId="0" applyNumberFormat="1" applyFont="1" applyFill="1" applyBorder="1" applyAlignment="1">
      <alignment horizontal="right" vertical="top" wrapText="1"/>
    </xf>
    <xf numFmtId="4" fontId="5" fillId="7" borderId="1" xfId="0" applyNumberFormat="1" applyFont="1" applyFill="1" applyBorder="1" applyAlignment="1">
      <alignment horizontal="right" vertical="top" wrapText="1"/>
    </xf>
    <xf numFmtId="0" fontId="5" fillId="8" borderId="1" xfId="0" applyFont="1" applyFill="1" applyBorder="1" applyAlignment="1">
      <alignment horizontal="right" vertical="top" wrapText="1"/>
    </xf>
    <xf numFmtId="0" fontId="5" fillId="8" borderId="1" xfId="0" applyFont="1" applyFill="1" applyBorder="1" applyAlignment="1">
      <alignment horizontal="center" vertical="top" wrapText="1"/>
    </xf>
    <xf numFmtId="166" fontId="5" fillId="8" borderId="1" xfId="0" applyNumberFormat="1" applyFont="1" applyFill="1" applyBorder="1" applyAlignment="1">
      <alignment horizontal="right" vertical="top" wrapText="1"/>
    </xf>
    <xf numFmtId="4" fontId="5" fillId="8" borderId="1" xfId="0" applyNumberFormat="1" applyFont="1" applyFill="1" applyBorder="1" applyAlignment="1">
      <alignment horizontal="right" vertical="top" wrapText="1"/>
    </xf>
    <xf numFmtId="0" fontId="4" fillId="3" borderId="3" xfId="0" applyFont="1" applyFill="1" applyBorder="1" applyAlignment="1">
      <alignment horizontal="left" vertical="top" wrapText="1"/>
    </xf>
    <xf numFmtId="0" fontId="3" fillId="4" borderId="5" xfId="0" applyFont="1" applyFill="1" applyBorder="1" applyAlignment="1">
      <alignment horizontal="center" vertical="center" wrapText="1"/>
    </xf>
    <xf numFmtId="0" fontId="13" fillId="4" borderId="0" xfId="0" applyFont="1" applyFill="1" applyBorder="1" applyAlignment="1">
      <alignment horizontal="center" vertical="center" wrapText="1"/>
    </xf>
    <xf numFmtId="164" fontId="0" fillId="0" borderId="0" xfId="3" applyFont="1"/>
    <xf numFmtId="10" fontId="1" fillId="4" borderId="6" xfId="4" applyNumberFormat="1" applyFont="1" applyFill="1" applyBorder="1" applyAlignment="1">
      <alignment horizontal="center" vertical="top" wrapText="1"/>
    </xf>
    <xf numFmtId="10" fontId="1" fillId="4" borderId="11" xfId="4" applyNumberFormat="1" applyFont="1" applyFill="1" applyBorder="1" applyAlignment="1">
      <alignment horizontal="center" vertical="center" wrapText="1"/>
    </xf>
    <xf numFmtId="0" fontId="1" fillId="4" borderId="4" xfId="0" applyFont="1" applyFill="1" applyBorder="1" applyAlignment="1">
      <alignment horizontal="left" vertical="top" wrapText="1"/>
    </xf>
    <xf numFmtId="0" fontId="1" fillId="4" borderId="5" xfId="0" applyFont="1" applyFill="1" applyBorder="1" applyAlignment="1">
      <alignment horizontal="left" vertical="top" wrapText="1"/>
    </xf>
    <xf numFmtId="0" fontId="3" fillId="4" borderId="10" xfId="0" applyFont="1" applyFill="1" applyBorder="1" applyAlignment="1">
      <alignment horizontal="left" vertical="top" wrapText="1"/>
    </xf>
    <xf numFmtId="0" fontId="3" fillId="4" borderId="0" xfId="0" applyFont="1" applyFill="1" applyBorder="1" applyAlignment="1">
      <alignment horizontal="center" vertical="center" wrapText="1"/>
    </xf>
    <xf numFmtId="0" fontId="5" fillId="8" borderId="1" xfId="0" applyFont="1" applyFill="1" applyBorder="1" applyAlignment="1">
      <alignment horizontal="left" vertical="top" wrapText="1"/>
    </xf>
    <xf numFmtId="0" fontId="5" fillId="7"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2" fillId="2" borderId="1" xfId="0" applyFont="1" applyFill="1" applyBorder="1" applyAlignment="1">
      <alignment horizontal="left" vertical="top" wrapText="1"/>
    </xf>
    <xf numFmtId="4" fontId="2" fillId="2" borderId="1" xfId="0" applyNumberFormat="1" applyFont="1" applyFill="1" applyBorder="1" applyAlignment="1">
      <alignment horizontal="right" vertical="top" wrapText="1"/>
    </xf>
    <xf numFmtId="167" fontId="2" fillId="2" borderId="1" xfId="0" applyNumberFormat="1" applyFont="1" applyFill="1" applyBorder="1" applyAlignment="1">
      <alignment horizontal="right" vertical="top" wrapText="1"/>
    </xf>
    <xf numFmtId="167" fontId="4" fillId="3" borderId="1" xfId="0" applyNumberFormat="1" applyFont="1" applyFill="1" applyBorder="1" applyAlignment="1">
      <alignment horizontal="right" vertical="top" wrapText="1"/>
    </xf>
    <xf numFmtId="0" fontId="5" fillId="4" borderId="0" xfId="0" applyFont="1" applyFill="1" applyAlignment="1">
      <alignment horizontal="center" vertical="top" wrapText="1"/>
    </xf>
    <xf numFmtId="0" fontId="5" fillId="4" borderId="0" xfId="0" applyFont="1" applyFill="1" applyAlignment="1">
      <alignment horizontal="left" vertical="top" wrapText="1"/>
    </xf>
    <xf numFmtId="0" fontId="3" fillId="4" borderId="0" xfId="0" applyFont="1" applyFill="1" applyAlignment="1">
      <alignment horizontal="right" vertical="top" wrapText="1"/>
    </xf>
    <xf numFmtId="0" fontId="3" fillId="4" borderId="0" xfId="0" applyFont="1" applyFill="1" applyAlignment="1">
      <alignment horizontal="left" vertical="top" wrapText="1"/>
    </xf>
    <xf numFmtId="4" fontId="3" fillId="4" borderId="0" xfId="0" applyNumberFormat="1" applyFont="1" applyFill="1" applyAlignment="1">
      <alignment horizontal="right" vertical="top" wrapText="1"/>
    </xf>
    <xf numFmtId="0" fontId="5" fillId="4" borderId="0" xfId="0" applyFont="1" applyFill="1" applyAlignment="1">
      <alignment horizontal="right" vertical="top" wrapText="1"/>
    </xf>
    <xf numFmtId="4" fontId="5" fillId="4" borderId="0" xfId="0" applyNumberFormat="1" applyFont="1" applyFill="1" applyAlignment="1">
      <alignment horizontal="right" vertical="top" wrapText="1"/>
    </xf>
    <xf numFmtId="166" fontId="3" fillId="4" borderId="0" xfId="0" applyNumberFormat="1" applyFont="1" applyFill="1" applyAlignment="1">
      <alignment horizontal="right" vertical="top" wrapText="1"/>
    </xf>
    <xf numFmtId="0" fontId="4" fillId="2" borderId="14" xfId="0" applyFont="1" applyFill="1" applyBorder="1" applyAlignment="1">
      <alignment horizontal="right" vertical="top" wrapText="1"/>
    </xf>
    <xf numFmtId="164" fontId="1" fillId="4" borderId="7" xfId="3" applyFont="1" applyFill="1" applyBorder="1" applyAlignment="1">
      <alignment horizontal="center" vertical="center" wrapText="1"/>
    </xf>
    <xf numFmtId="164" fontId="1" fillId="4" borderId="5" xfId="3" applyFont="1" applyFill="1" applyBorder="1" applyAlignment="1">
      <alignment horizontal="center" vertical="top" wrapText="1"/>
    </xf>
    <xf numFmtId="0" fontId="0" fillId="0" borderId="0" xfId="0" applyAlignment="1">
      <alignment horizontal="center" wrapText="1"/>
    </xf>
    <xf numFmtId="0" fontId="0" fillId="0" borderId="0" xfId="0" applyAlignment="1">
      <alignment horizontal="center"/>
    </xf>
    <xf numFmtId="0" fontId="18" fillId="0" borderId="0" xfId="0" applyFont="1" applyAlignment="1">
      <alignment horizontal="left" vertical="top" wrapText="1"/>
    </xf>
    <xf numFmtId="0" fontId="0" fillId="0" borderId="0" xfId="0" applyAlignment="1">
      <alignment horizontal="left" vertical="top"/>
    </xf>
    <xf numFmtId="4" fontId="3" fillId="4" borderId="0" xfId="0" applyNumberFormat="1" applyFont="1" applyFill="1" applyAlignment="1">
      <alignment horizontal="right" vertical="top" wrapText="1"/>
    </xf>
    <xf numFmtId="0" fontId="3" fillId="4" borderId="0" xfId="0" applyFont="1" applyFill="1" applyAlignment="1">
      <alignment horizontal="right" vertical="top" wrapText="1"/>
    </xf>
    <xf numFmtId="0" fontId="3" fillId="4" borderId="0" xfId="0" applyFont="1" applyFill="1" applyAlignment="1">
      <alignment horizontal="left" vertical="top" wrapText="1"/>
    </xf>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5" fillId="0" borderId="9" xfId="0" applyFont="1" applyBorder="1" applyAlignment="1">
      <alignment vertical="center"/>
    </xf>
    <xf numFmtId="0" fontId="13" fillId="4" borderId="5" xfId="0" applyFont="1" applyFill="1" applyBorder="1" applyAlignment="1">
      <alignment horizontal="left" vertical="top" wrapText="1"/>
    </xf>
    <xf numFmtId="0" fontId="13" fillId="4" borderId="0" xfId="0" applyFont="1" applyFill="1" applyBorder="1" applyAlignment="1">
      <alignment horizontal="left" vertical="top" wrapText="1"/>
    </xf>
    <xf numFmtId="0" fontId="5" fillId="8" borderId="1" xfId="0" applyFont="1" applyFill="1" applyBorder="1" applyAlignment="1">
      <alignment horizontal="left" vertical="top" wrapText="1"/>
    </xf>
    <xf numFmtId="0" fontId="5" fillId="4" borderId="0" xfId="0" applyFont="1" applyFill="1" applyAlignment="1">
      <alignment horizontal="right" vertical="top" wrapText="1"/>
    </xf>
    <xf numFmtId="0" fontId="5" fillId="7"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3" fillId="4" borderId="1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 fillId="4" borderId="5" xfId="0" applyFont="1" applyFill="1" applyBorder="1" applyAlignment="1">
      <alignment horizontal="left" vertical="top" wrapText="1"/>
    </xf>
    <xf numFmtId="0" fontId="1" fillId="4" borderId="6"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11" xfId="0" applyFont="1" applyFill="1" applyBorder="1" applyAlignment="1">
      <alignment horizontal="left" vertical="top" wrapText="1"/>
    </xf>
    <xf numFmtId="0" fontId="1" fillId="4" borderId="10" xfId="0" applyFont="1" applyFill="1" applyBorder="1" applyAlignment="1">
      <alignment horizontal="center" wrapText="1"/>
    </xf>
    <xf numFmtId="0" fontId="0" fillId="0" borderId="0" xfId="0" applyBorder="1"/>
    <xf numFmtId="0" fontId="0" fillId="0" borderId="11" xfId="0" applyBorder="1"/>
    <xf numFmtId="0" fontId="3" fillId="4" borderId="5" xfId="0" applyFont="1" applyFill="1" applyBorder="1" applyAlignment="1">
      <alignment horizontal="center" vertical="top"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7" fillId="5" borderId="2" xfId="2" applyFont="1" applyFill="1" applyBorder="1" applyAlignment="1">
      <alignment horizontal="center" vertical="center" wrapText="1"/>
    </xf>
    <xf numFmtId="0" fontId="11" fillId="0" borderId="0" xfId="2" applyFont="1" applyBorder="1" applyAlignment="1">
      <alignment horizontal="center" vertical="center" wrapText="1"/>
    </xf>
  </cellXfs>
  <cellStyles count="5">
    <cellStyle name="Moeda" xfId="3" builtinId="4"/>
    <cellStyle name="Normal" xfId="0" builtinId="0"/>
    <cellStyle name="Normal 2 7" xfId="2" xr:uid="{00000000-0005-0000-0000-000002000000}"/>
    <cellStyle name="Porcentagem" xfId="4" builtinId="5"/>
    <cellStyle name="Vírgula"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276146</xdr:colOff>
      <xdr:row>1</xdr:row>
      <xdr:rowOff>1306</xdr:rowOff>
    </xdr:from>
    <xdr:to>
      <xdr:col>6</xdr:col>
      <xdr:colOff>821850</xdr:colOff>
      <xdr:row>1</xdr:row>
      <xdr:rowOff>442632</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624528" y="393512"/>
          <a:ext cx="545704" cy="441326"/>
        </a:xfrm>
        <a:prstGeom prst="rect">
          <a:avLst/>
        </a:prstGeom>
      </xdr:spPr>
    </xdr:pic>
    <xdr:clientData/>
  </xdr:twoCellAnchor>
  <xdr:twoCellAnchor editAs="oneCell">
    <xdr:from>
      <xdr:col>8</xdr:col>
      <xdr:colOff>96774</xdr:colOff>
      <xdr:row>0</xdr:row>
      <xdr:rowOff>376199</xdr:rowOff>
    </xdr:from>
    <xdr:to>
      <xdr:col>8</xdr:col>
      <xdr:colOff>828584</xdr:colOff>
      <xdr:row>1</xdr:row>
      <xdr:rowOff>537882</xdr:rowOff>
    </xdr:to>
    <xdr:pic>
      <xdr:nvPicPr>
        <xdr:cNvPr id="3" name="Imagem 2" descr="Concurso CRO MG - Conselho Regional de Odontologia de Minas Gerais: cursos,  edital e datas | Gran Cursos Online">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17392" y="376199"/>
          <a:ext cx="731810" cy="553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442171</xdr:colOff>
      <xdr:row>1</xdr:row>
      <xdr:rowOff>408215</xdr:rowOff>
    </xdr:from>
    <xdr:to>
      <xdr:col>7</xdr:col>
      <xdr:colOff>114151</xdr:colOff>
      <xdr:row>1</xdr:row>
      <xdr:rowOff>806824</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18936" y="598715"/>
          <a:ext cx="590862" cy="398609"/>
        </a:xfrm>
        <a:prstGeom prst="rect">
          <a:avLst/>
        </a:prstGeom>
      </xdr:spPr>
    </xdr:pic>
    <xdr:clientData/>
  </xdr:twoCellAnchor>
  <xdr:twoCellAnchor editAs="oneCell">
    <xdr:from>
      <xdr:col>8</xdr:col>
      <xdr:colOff>493060</xdr:colOff>
      <xdr:row>1</xdr:row>
      <xdr:rowOff>264940</xdr:rowOff>
    </xdr:from>
    <xdr:to>
      <xdr:col>9</xdr:col>
      <xdr:colOff>287035</xdr:colOff>
      <xdr:row>1</xdr:row>
      <xdr:rowOff>854414</xdr:rowOff>
    </xdr:to>
    <xdr:pic>
      <xdr:nvPicPr>
        <xdr:cNvPr id="3" name="Imagem 2" descr="Concurso CRO MG - Conselho Regional de Odontologia de Minas Gerais: cursos,  edital e datas | Gran Cursos Online">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07589" y="455440"/>
          <a:ext cx="780093" cy="589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434312</xdr:colOff>
      <xdr:row>1</xdr:row>
      <xdr:rowOff>357867</xdr:rowOff>
    </xdr:from>
    <xdr:to>
      <xdr:col>6</xdr:col>
      <xdr:colOff>200111</xdr:colOff>
      <xdr:row>1</xdr:row>
      <xdr:rowOff>830037</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797262" y="615042"/>
          <a:ext cx="689724" cy="472170"/>
        </a:xfrm>
        <a:prstGeom prst="rect">
          <a:avLst/>
        </a:prstGeom>
      </xdr:spPr>
    </xdr:pic>
    <xdr:clientData/>
  </xdr:twoCellAnchor>
  <xdr:twoCellAnchor editAs="oneCell">
    <xdr:from>
      <xdr:col>7</xdr:col>
      <xdr:colOff>772886</xdr:colOff>
      <xdr:row>1</xdr:row>
      <xdr:rowOff>190500</xdr:rowOff>
    </xdr:from>
    <xdr:to>
      <xdr:col>8</xdr:col>
      <xdr:colOff>843447</xdr:colOff>
      <xdr:row>1</xdr:row>
      <xdr:rowOff>938892</xdr:rowOff>
    </xdr:to>
    <xdr:pic>
      <xdr:nvPicPr>
        <xdr:cNvPr id="3" name="Imagem 2" descr="Concurso CRO MG - Conselho Regional de Odontologia de Minas Gerais: cursos,  edital e datas | Gran Cursos Online">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83686" y="447675"/>
          <a:ext cx="994486" cy="748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23</xdr:row>
      <xdr:rowOff>76200</xdr:rowOff>
    </xdr:from>
    <xdr:to>
      <xdr:col>2</xdr:col>
      <xdr:colOff>2847975</xdr:colOff>
      <xdr:row>26</xdr:row>
      <xdr:rowOff>85725</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5133975"/>
          <a:ext cx="4495800" cy="581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268941</xdr:colOff>
      <xdr:row>2</xdr:row>
      <xdr:rowOff>526675</xdr:rowOff>
    </xdr:from>
    <xdr:to>
      <xdr:col>1</xdr:col>
      <xdr:colOff>68380</xdr:colOff>
      <xdr:row>2</xdr:row>
      <xdr:rowOff>750795</xdr:rowOff>
    </xdr:to>
    <xdr:pic>
      <xdr:nvPicPr>
        <xdr:cNvPr id="3" name="Imagem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68941" y="885263"/>
          <a:ext cx="314910" cy="224120"/>
        </a:xfrm>
        <a:prstGeom prst="rect">
          <a:avLst/>
        </a:prstGeom>
      </xdr:spPr>
    </xdr:pic>
    <xdr:clientData/>
  </xdr:twoCellAnchor>
  <xdr:twoCellAnchor editAs="oneCell">
    <xdr:from>
      <xdr:col>2</xdr:col>
      <xdr:colOff>2199222</xdr:colOff>
      <xdr:row>2</xdr:row>
      <xdr:rowOff>537881</xdr:rowOff>
    </xdr:from>
    <xdr:to>
      <xdr:col>2</xdr:col>
      <xdr:colOff>2512358</xdr:colOff>
      <xdr:row>2</xdr:row>
      <xdr:rowOff>773207</xdr:rowOff>
    </xdr:to>
    <xdr:pic>
      <xdr:nvPicPr>
        <xdr:cNvPr id="4" name="Imagem 3" descr="Concurso CRO MG - Conselho Regional de Odontologia de Minas Gerais: cursos,  edital e datas | Gran Cursos Online">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04222" y="896469"/>
          <a:ext cx="313136" cy="235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6"/>
  <sheetViews>
    <sheetView showGridLines="0" tabSelected="1" view="pageBreakPreview" zoomScale="85" zoomScaleNormal="85" zoomScaleSheetLayoutView="85" workbookViewId="0">
      <selection activeCell="D11" sqref="D11"/>
    </sheetView>
  </sheetViews>
  <sheetFormatPr defaultRowHeight="14.25" x14ac:dyDescent="0.2"/>
  <cols>
    <col min="1" max="2" width="10" style="25" bestFit="1" customWidth="1"/>
    <col min="3" max="3" width="8.625" style="25" customWidth="1"/>
    <col min="4" max="4" width="60" style="25" bestFit="1" customWidth="1"/>
    <col min="5" max="5" width="8" style="25" bestFit="1" customWidth="1"/>
    <col min="6" max="7" width="13" style="25" bestFit="1" customWidth="1"/>
    <col min="8" max="8" width="13" style="38" customWidth="1"/>
    <col min="9" max="9" width="13" style="25" bestFit="1" customWidth="1"/>
    <col min="10" max="10" width="13" style="38" bestFit="1" customWidth="1"/>
    <col min="11" max="11" width="14.125" style="25" hidden="1" customWidth="1"/>
    <col min="12" max="16384" width="9" style="25"/>
  </cols>
  <sheetData>
    <row r="1" spans="1:10" ht="30.75" customHeight="1" x14ac:dyDescent="0.2">
      <c r="A1" s="71" t="s">
        <v>284</v>
      </c>
      <c r="B1" s="72"/>
      <c r="C1" s="72"/>
      <c r="D1" s="36" t="s">
        <v>668</v>
      </c>
      <c r="E1" s="77" t="s">
        <v>0</v>
      </c>
      <c r="F1" s="77"/>
      <c r="G1" s="63" t="s">
        <v>1</v>
      </c>
      <c r="H1" s="63"/>
      <c r="I1" s="63"/>
      <c r="J1" s="39" t="s">
        <v>2</v>
      </c>
    </row>
    <row r="2" spans="1:10" ht="99" customHeight="1" x14ac:dyDescent="0.2">
      <c r="A2" s="73"/>
      <c r="B2" s="74"/>
      <c r="C2" s="74"/>
      <c r="D2" s="37" t="s">
        <v>750</v>
      </c>
      <c r="E2" s="78" t="s">
        <v>669</v>
      </c>
      <c r="F2" s="78"/>
      <c r="G2" s="62" t="s">
        <v>3</v>
      </c>
      <c r="H2" s="62"/>
      <c r="I2" s="62"/>
      <c r="J2" s="40" t="s">
        <v>670</v>
      </c>
    </row>
    <row r="3" spans="1:10" ht="15" x14ac:dyDescent="0.2">
      <c r="A3" s="75" t="s">
        <v>70</v>
      </c>
      <c r="B3" s="76"/>
      <c r="C3" s="76"/>
      <c r="D3" s="76"/>
      <c r="E3" s="76"/>
      <c r="F3" s="76"/>
      <c r="G3" s="76"/>
      <c r="H3" s="76"/>
      <c r="I3" s="76"/>
      <c r="J3" s="76"/>
    </row>
    <row r="4" spans="1:10" ht="30" x14ac:dyDescent="0.2">
      <c r="A4" s="47" t="s">
        <v>5</v>
      </c>
      <c r="B4" s="19" t="s">
        <v>71</v>
      </c>
      <c r="C4" s="47" t="s">
        <v>72</v>
      </c>
      <c r="D4" s="47" t="s">
        <v>6</v>
      </c>
      <c r="E4" s="20" t="s">
        <v>73</v>
      </c>
      <c r="F4" s="19" t="s">
        <v>74</v>
      </c>
      <c r="G4" s="19" t="s">
        <v>75</v>
      </c>
      <c r="H4" s="19" t="s">
        <v>76</v>
      </c>
      <c r="I4" s="19" t="s">
        <v>77</v>
      </c>
      <c r="J4" s="19" t="s">
        <v>78</v>
      </c>
    </row>
    <row r="5" spans="1:10" x14ac:dyDescent="0.2">
      <c r="A5" s="49" t="s">
        <v>16</v>
      </c>
      <c r="B5" s="49"/>
      <c r="C5" s="49"/>
      <c r="D5" s="49" t="s">
        <v>17</v>
      </c>
      <c r="E5" s="49"/>
      <c r="F5" s="21"/>
      <c r="G5" s="49"/>
      <c r="H5" s="49"/>
      <c r="I5" s="50">
        <v>15691.2</v>
      </c>
      <c r="J5" s="51">
        <v>0.11037898882429621</v>
      </c>
    </row>
    <row r="6" spans="1:10" x14ac:dyDescent="0.2">
      <c r="A6" s="48" t="s">
        <v>79</v>
      </c>
      <c r="B6" s="22" t="s">
        <v>80</v>
      </c>
      <c r="C6" s="48" t="s">
        <v>81</v>
      </c>
      <c r="D6" s="48" t="s">
        <v>82</v>
      </c>
      <c r="E6" s="23" t="s">
        <v>83</v>
      </c>
      <c r="F6" s="22">
        <v>80</v>
      </c>
      <c r="G6" s="24">
        <v>85.82</v>
      </c>
      <c r="H6" s="24">
        <v>110.76</v>
      </c>
      <c r="I6" s="24">
        <v>8860.7999999999993</v>
      </c>
      <c r="J6" s="52">
        <v>6.2330869797996576E-2</v>
      </c>
    </row>
    <row r="7" spans="1:10" x14ac:dyDescent="0.2">
      <c r="A7" s="48" t="s">
        <v>84</v>
      </c>
      <c r="B7" s="22" t="s">
        <v>85</v>
      </c>
      <c r="C7" s="48" t="s">
        <v>81</v>
      </c>
      <c r="D7" s="48" t="s">
        <v>86</v>
      </c>
      <c r="E7" s="23" t="s">
        <v>83</v>
      </c>
      <c r="F7" s="22">
        <v>160</v>
      </c>
      <c r="G7" s="24">
        <v>33.08</v>
      </c>
      <c r="H7" s="24">
        <v>42.69</v>
      </c>
      <c r="I7" s="24">
        <v>6830.4</v>
      </c>
      <c r="J7" s="52">
        <v>4.8048119026299636E-2</v>
      </c>
    </row>
    <row r="8" spans="1:10" x14ac:dyDescent="0.2">
      <c r="A8" s="49" t="s">
        <v>18</v>
      </c>
      <c r="B8" s="49"/>
      <c r="C8" s="49"/>
      <c r="D8" s="49" t="s">
        <v>19</v>
      </c>
      <c r="E8" s="49"/>
      <c r="F8" s="21"/>
      <c r="G8" s="49"/>
      <c r="H8" s="49"/>
      <c r="I8" s="50">
        <v>1414.89</v>
      </c>
      <c r="J8" s="51">
        <v>9.9529753936989183E-3</v>
      </c>
    </row>
    <row r="9" spans="1:10" ht="25.5" x14ac:dyDescent="0.2">
      <c r="A9" s="48" t="s">
        <v>87</v>
      </c>
      <c r="B9" s="22" t="s">
        <v>88</v>
      </c>
      <c r="C9" s="48" t="s">
        <v>81</v>
      </c>
      <c r="D9" s="48" t="s">
        <v>89</v>
      </c>
      <c r="E9" s="23" t="s">
        <v>90</v>
      </c>
      <c r="F9" s="22">
        <v>54.25</v>
      </c>
      <c r="G9" s="24">
        <v>17.72</v>
      </c>
      <c r="H9" s="24">
        <v>22.87</v>
      </c>
      <c r="I9" s="24">
        <v>1240.69</v>
      </c>
      <c r="J9" s="52">
        <v>8.7275739041256292E-3</v>
      </c>
    </row>
    <row r="10" spans="1:10" ht="25.5" x14ac:dyDescent="0.2">
      <c r="A10" s="48" t="s">
        <v>91</v>
      </c>
      <c r="B10" s="22" t="s">
        <v>92</v>
      </c>
      <c r="C10" s="48" t="s">
        <v>81</v>
      </c>
      <c r="D10" s="48" t="s">
        <v>93</v>
      </c>
      <c r="E10" s="23" t="s">
        <v>94</v>
      </c>
      <c r="F10" s="22">
        <v>43.66</v>
      </c>
      <c r="G10" s="24">
        <v>2.02</v>
      </c>
      <c r="H10" s="24">
        <v>2.6</v>
      </c>
      <c r="I10" s="24">
        <v>113.51</v>
      </c>
      <c r="J10" s="52">
        <v>7.9848061470415667E-4</v>
      </c>
    </row>
    <row r="11" spans="1:10" ht="25.5" x14ac:dyDescent="0.2">
      <c r="A11" s="48" t="s">
        <v>95</v>
      </c>
      <c r="B11" s="22" t="s">
        <v>96</v>
      </c>
      <c r="C11" s="48" t="s">
        <v>81</v>
      </c>
      <c r="D11" s="48" t="s">
        <v>97</v>
      </c>
      <c r="E11" s="23" t="s">
        <v>98</v>
      </c>
      <c r="F11" s="22">
        <v>0.28000000000000003</v>
      </c>
      <c r="G11" s="24">
        <v>42.71</v>
      </c>
      <c r="H11" s="24">
        <v>55.12</v>
      </c>
      <c r="I11" s="24">
        <v>15.43</v>
      </c>
      <c r="J11" s="52">
        <v>1.0854159003510825E-4</v>
      </c>
    </row>
    <row r="12" spans="1:10" ht="51" x14ac:dyDescent="0.2">
      <c r="A12" s="48" t="s">
        <v>99</v>
      </c>
      <c r="B12" s="22" t="s">
        <v>100</v>
      </c>
      <c r="C12" s="48" t="s">
        <v>81</v>
      </c>
      <c r="D12" s="48" t="s">
        <v>101</v>
      </c>
      <c r="E12" s="23" t="s">
        <v>98</v>
      </c>
      <c r="F12" s="22">
        <v>4.5999999999999996</v>
      </c>
      <c r="G12" s="24">
        <v>7.63</v>
      </c>
      <c r="H12" s="24">
        <v>9.84</v>
      </c>
      <c r="I12" s="24">
        <v>45.26</v>
      </c>
      <c r="J12" s="52">
        <v>3.1837928483402457E-4</v>
      </c>
    </row>
    <row r="13" spans="1:10" x14ac:dyDescent="0.2">
      <c r="A13" s="49" t="s">
        <v>21</v>
      </c>
      <c r="B13" s="49"/>
      <c r="C13" s="49"/>
      <c r="D13" s="49" t="s">
        <v>22</v>
      </c>
      <c r="E13" s="49"/>
      <c r="F13" s="21"/>
      <c r="G13" s="49"/>
      <c r="H13" s="49"/>
      <c r="I13" s="50">
        <v>1665.84</v>
      </c>
      <c r="J13" s="51">
        <v>1.1718271052759865E-2</v>
      </c>
    </row>
    <row r="14" spans="1:10" ht="51" x14ac:dyDescent="0.2">
      <c r="A14" s="48" t="s">
        <v>102</v>
      </c>
      <c r="B14" s="22" t="s">
        <v>103</v>
      </c>
      <c r="C14" s="48" t="s">
        <v>81</v>
      </c>
      <c r="D14" s="48" t="s">
        <v>104</v>
      </c>
      <c r="E14" s="23" t="s">
        <v>90</v>
      </c>
      <c r="F14" s="22">
        <v>1.49</v>
      </c>
      <c r="G14" s="24">
        <v>93.29</v>
      </c>
      <c r="H14" s="24">
        <v>120.4</v>
      </c>
      <c r="I14" s="24">
        <v>179.39</v>
      </c>
      <c r="J14" s="52">
        <v>1.2619102939985787E-3</v>
      </c>
    </row>
    <row r="15" spans="1:10" ht="25.5" x14ac:dyDescent="0.2">
      <c r="A15" s="48" t="s">
        <v>105</v>
      </c>
      <c r="B15" s="22" t="s">
        <v>106</v>
      </c>
      <c r="C15" s="48" t="s">
        <v>81</v>
      </c>
      <c r="D15" s="48" t="s">
        <v>107</v>
      </c>
      <c r="E15" s="23" t="s">
        <v>90</v>
      </c>
      <c r="F15" s="22">
        <v>0.89</v>
      </c>
      <c r="G15" s="24">
        <v>196.29</v>
      </c>
      <c r="H15" s="24">
        <v>253.35</v>
      </c>
      <c r="I15" s="24">
        <v>225.48</v>
      </c>
      <c r="J15" s="52">
        <v>1.5861281737599615E-3</v>
      </c>
    </row>
    <row r="16" spans="1:10" ht="38.25" x14ac:dyDescent="0.2">
      <c r="A16" s="48" t="s">
        <v>108</v>
      </c>
      <c r="B16" s="22" t="s">
        <v>109</v>
      </c>
      <c r="C16" s="48" t="s">
        <v>81</v>
      </c>
      <c r="D16" s="48" t="s">
        <v>110</v>
      </c>
      <c r="E16" s="23" t="s">
        <v>90</v>
      </c>
      <c r="F16" s="22">
        <v>5.76</v>
      </c>
      <c r="G16" s="24">
        <v>169.62</v>
      </c>
      <c r="H16" s="24">
        <v>218.92</v>
      </c>
      <c r="I16" s="24">
        <v>1260.97</v>
      </c>
      <c r="J16" s="52">
        <v>8.8702325850013256E-3</v>
      </c>
    </row>
    <row r="17" spans="1:10" x14ac:dyDescent="0.2">
      <c r="A17" s="49" t="s">
        <v>23</v>
      </c>
      <c r="B17" s="49"/>
      <c r="C17" s="49"/>
      <c r="D17" s="49" t="s">
        <v>24</v>
      </c>
      <c r="E17" s="49"/>
      <c r="F17" s="21"/>
      <c r="G17" s="49"/>
      <c r="H17" s="49"/>
      <c r="I17" s="50">
        <v>6213.19</v>
      </c>
      <c r="J17" s="51">
        <v>4.3706385080378107E-2</v>
      </c>
    </row>
    <row r="18" spans="1:10" ht="25.5" x14ac:dyDescent="0.2">
      <c r="A18" s="48" t="s">
        <v>111</v>
      </c>
      <c r="B18" s="22" t="s">
        <v>112</v>
      </c>
      <c r="C18" s="48" t="s">
        <v>81</v>
      </c>
      <c r="D18" s="48" t="s">
        <v>113</v>
      </c>
      <c r="E18" s="23" t="s">
        <v>94</v>
      </c>
      <c r="F18" s="22">
        <v>42</v>
      </c>
      <c r="G18" s="24">
        <v>5.5</v>
      </c>
      <c r="H18" s="24">
        <v>7.09</v>
      </c>
      <c r="I18" s="24">
        <v>297.77999999999997</v>
      </c>
      <c r="J18" s="52">
        <v>2.0947190330949145E-3</v>
      </c>
    </row>
    <row r="19" spans="1:10" ht="38.25" x14ac:dyDescent="0.2">
      <c r="A19" s="48" t="s">
        <v>114</v>
      </c>
      <c r="B19" s="22" t="s">
        <v>115</v>
      </c>
      <c r="C19" s="48" t="s">
        <v>81</v>
      </c>
      <c r="D19" s="48" t="s">
        <v>116</v>
      </c>
      <c r="E19" s="23" t="s">
        <v>94</v>
      </c>
      <c r="F19" s="22">
        <v>42</v>
      </c>
      <c r="G19" s="24">
        <v>10.6</v>
      </c>
      <c r="H19" s="24">
        <v>13.68</v>
      </c>
      <c r="I19" s="24">
        <v>574.55999999999995</v>
      </c>
      <c r="J19" s="52">
        <v>4.0417145800759422E-3</v>
      </c>
    </row>
    <row r="20" spans="1:10" ht="38.25" x14ac:dyDescent="0.2">
      <c r="A20" s="48" t="s">
        <v>117</v>
      </c>
      <c r="B20" s="22" t="s">
        <v>118</v>
      </c>
      <c r="C20" s="48" t="s">
        <v>81</v>
      </c>
      <c r="D20" s="48" t="s">
        <v>119</v>
      </c>
      <c r="E20" s="23" t="s">
        <v>120</v>
      </c>
      <c r="F20" s="22">
        <v>7</v>
      </c>
      <c r="G20" s="24">
        <v>13.26</v>
      </c>
      <c r="H20" s="24">
        <v>17.11</v>
      </c>
      <c r="I20" s="24">
        <v>119.77</v>
      </c>
      <c r="J20" s="52">
        <v>8.4251628246953428E-4</v>
      </c>
    </row>
    <row r="21" spans="1:10" ht="38.25" x14ac:dyDescent="0.2">
      <c r="A21" s="48" t="s">
        <v>121</v>
      </c>
      <c r="B21" s="22" t="s">
        <v>122</v>
      </c>
      <c r="C21" s="48" t="s">
        <v>81</v>
      </c>
      <c r="D21" s="48" t="s">
        <v>123</v>
      </c>
      <c r="E21" s="23" t="s">
        <v>94</v>
      </c>
      <c r="F21" s="22">
        <v>126</v>
      </c>
      <c r="G21" s="24">
        <v>3.65</v>
      </c>
      <c r="H21" s="24">
        <v>4.71</v>
      </c>
      <c r="I21" s="24">
        <v>593.46</v>
      </c>
      <c r="J21" s="52">
        <v>4.1746657175784404E-3</v>
      </c>
    </row>
    <row r="22" spans="1:10" ht="25.5" x14ac:dyDescent="0.2">
      <c r="A22" s="48" t="s">
        <v>124</v>
      </c>
      <c r="B22" s="22" t="s">
        <v>125</v>
      </c>
      <c r="C22" s="48" t="s">
        <v>81</v>
      </c>
      <c r="D22" s="48" t="s">
        <v>126</v>
      </c>
      <c r="E22" s="23" t="s">
        <v>120</v>
      </c>
      <c r="F22" s="22">
        <v>3</v>
      </c>
      <c r="G22" s="24">
        <v>39</v>
      </c>
      <c r="H22" s="24">
        <v>50.33</v>
      </c>
      <c r="I22" s="24">
        <v>150.99</v>
      </c>
      <c r="J22" s="52">
        <v>1.0621318651588461E-3</v>
      </c>
    </row>
    <row r="23" spans="1:10" ht="25.5" x14ac:dyDescent="0.2">
      <c r="A23" s="48" t="s">
        <v>127</v>
      </c>
      <c r="B23" s="22" t="s">
        <v>128</v>
      </c>
      <c r="C23" s="48" t="s">
        <v>81</v>
      </c>
      <c r="D23" s="48" t="s">
        <v>129</v>
      </c>
      <c r="E23" s="23" t="s">
        <v>120</v>
      </c>
      <c r="F23" s="22">
        <v>5</v>
      </c>
      <c r="G23" s="24">
        <v>44.96</v>
      </c>
      <c r="H23" s="24">
        <v>58.02</v>
      </c>
      <c r="I23" s="24">
        <v>290.10000000000002</v>
      </c>
      <c r="J23" s="52">
        <v>2.0406944438875504E-3</v>
      </c>
    </row>
    <row r="24" spans="1:10" ht="25.5" x14ac:dyDescent="0.2">
      <c r="A24" s="48" t="s">
        <v>130</v>
      </c>
      <c r="B24" s="22" t="s">
        <v>131</v>
      </c>
      <c r="C24" s="48" t="s">
        <v>81</v>
      </c>
      <c r="D24" s="48" t="s">
        <v>132</v>
      </c>
      <c r="E24" s="23" t="s">
        <v>120</v>
      </c>
      <c r="F24" s="22">
        <v>1</v>
      </c>
      <c r="G24" s="24">
        <v>37.08</v>
      </c>
      <c r="H24" s="24">
        <v>47.85</v>
      </c>
      <c r="I24" s="24">
        <v>47.85</v>
      </c>
      <c r="J24" s="52">
        <v>3.3659851478807059E-4</v>
      </c>
    </row>
    <row r="25" spans="1:10" ht="38.25" x14ac:dyDescent="0.2">
      <c r="A25" s="48" t="s">
        <v>133</v>
      </c>
      <c r="B25" s="22" t="s">
        <v>134</v>
      </c>
      <c r="C25" s="48" t="s">
        <v>81</v>
      </c>
      <c r="D25" s="48" t="s">
        <v>135</v>
      </c>
      <c r="E25" s="23" t="s">
        <v>120</v>
      </c>
      <c r="F25" s="22">
        <v>7</v>
      </c>
      <c r="G25" s="24">
        <v>163.51</v>
      </c>
      <c r="H25" s="24">
        <v>211.04</v>
      </c>
      <c r="I25" s="24">
        <v>1477.28</v>
      </c>
      <c r="J25" s="52">
        <v>1.0391854836491556E-2</v>
      </c>
    </row>
    <row r="26" spans="1:10" ht="38.25" x14ac:dyDescent="0.2">
      <c r="A26" s="48" t="s">
        <v>136</v>
      </c>
      <c r="B26" s="22" t="s">
        <v>137</v>
      </c>
      <c r="C26" s="48" t="s">
        <v>81</v>
      </c>
      <c r="D26" s="48" t="s">
        <v>138</v>
      </c>
      <c r="E26" s="23" t="s">
        <v>120</v>
      </c>
      <c r="F26" s="22">
        <v>4</v>
      </c>
      <c r="G26" s="24">
        <v>212.17</v>
      </c>
      <c r="H26" s="24">
        <v>273.83999999999997</v>
      </c>
      <c r="I26" s="24">
        <v>1095.3599999999999</v>
      </c>
      <c r="J26" s="52">
        <v>7.7052570357003351E-3</v>
      </c>
    </row>
    <row r="27" spans="1:10" ht="38.25" x14ac:dyDescent="0.2">
      <c r="A27" s="48" t="s">
        <v>139</v>
      </c>
      <c r="B27" s="22" t="s">
        <v>140</v>
      </c>
      <c r="C27" s="48" t="s">
        <v>141</v>
      </c>
      <c r="D27" s="48" t="s">
        <v>142</v>
      </c>
      <c r="E27" s="23" t="s">
        <v>120</v>
      </c>
      <c r="F27" s="22">
        <v>2</v>
      </c>
      <c r="G27" s="24">
        <v>22.43</v>
      </c>
      <c r="H27" s="24">
        <v>28.95</v>
      </c>
      <c r="I27" s="24">
        <v>57.9</v>
      </c>
      <c r="J27" s="52">
        <v>4.0729475457114498E-4</v>
      </c>
    </row>
    <row r="28" spans="1:10" ht="38.25" x14ac:dyDescent="0.2">
      <c r="A28" s="48" t="s">
        <v>139</v>
      </c>
      <c r="B28" s="22" t="s">
        <v>673</v>
      </c>
      <c r="C28" s="48" t="s">
        <v>141</v>
      </c>
      <c r="D28" s="48" t="s">
        <v>674</v>
      </c>
      <c r="E28" s="23" t="s">
        <v>478</v>
      </c>
      <c r="F28" s="22">
        <v>10</v>
      </c>
      <c r="G28" s="24">
        <v>57.04</v>
      </c>
      <c r="H28" s="24">
        <v>73.62</v>
      </c>
      <c r="I28" s="24">
        <v>736.2</v>
      </c>
      <c r="J28" s="52">
        <v>5.1787633560496883E-3</v>
      </c>
    </row>
    <row r="29" spans="1:10" ht="25.5" x14ac:dyDescent="0.2">
      <c r="A29" s="48" t="s">
        <v>139</v>
      </c>
      <c r="B29" s="22" t="s">
        <v>675</v>
      </c>
      <c r="C29" s="48" t="s">
        <v>81</v>
      </c>
      <c r="D29" s="48" t="s">
        <v>676</v>
      </c>
      <c r="E29" s="23" t="s">
        <v>120</v>
      </c>
      <c r="F29" s="22">
        <v>3</v>
      </c>
      <c r="G29" s="24">
        <v>34.96</v>
      </c>
      <c r="H29" s="24">
        <v>45.12</v>
      </c>
      <c r="I29" s="24">
        <v>135.36000000000001</v>
      </c>
      <c r="J29" s="52">
        <v>9.5218338477979603E-4</v>
      </c>
    </row>
    <row r="30" spans="1:10" ht="25.5" x14ac:dyDescent="0.2">
      <c r="A30" s="48" t="s">
        <v>143</v>
      </c>
      <c r="B30" s="22" t="s">
        <v>144</v>
      </c>
      <c r="C30" s="48" t="s">
        <v>81</v>
      </c>
      <c r="D30" s="48" t="s">
        <v>145</v>
      </c>
      <c r="E30" s="23" t="s">
        <v>94</v>
      </c>
      <c r="F30" s="22">
        <v>7</v>
      </c>
      <c r="G30" s="24">
        <v>10.3</v>
      </c>
      <c r="H30" s="24">
        <v>13.29</v>
      </c>
      <c r="I30" s="24">
        <v>93.03</v>
      </c>
      <c r="J30" s="52">
        <v>6.5441504348451849E-4</v>
      </c>
    </row>
    <row r="31" spans="1:10" ht="38.25" x14ac:dyDescent="0.2">
      <c r="A31" s="48" t="s">
        <v>146</v>
      </c>
      <c r="B31" s="22" t="s">
        <v>147</v>
      </c>
      <c r="C31" s="48" t="s">
        <v>81</v>
      </c>
      <c r="D31" s="48" t="s">
        <v>148</v>
      </c>
      <c r="E31" s="23" t="s">
        <v>120</v>
      </c>
      <c r="F31" s="22">
        <v>3</v>
      </c>
      <c r="G31" s="24">
        <v>128.22</v>
      </c>
      <c r="H31" s="24">
        <v>165.49</v>
      </c>
      <c r="I31" s="24">
        <v>496.47</v>
      </c>
      <c r="J31" s="52">
        <v>3.492394245283875E-3</v>
      </c>
    </row>
    <row r="32" spans="1:10" ht="38.25" x14ac:dyDescent="0.2">
      <c r="A32" s="48" t="s">
        <v>149</v>
      </c>
      <c r="B32" s="22" t="s">
        <v>150</v>
      </c>
      <c r="C32" s="48" t="s">
        <v>81</v>
      </c>
      <c r="D32" s="48" t="s">
        <v>151</v>
      </c>
      <c r="E32" s="23" t="s">
        <v>120</v>
      </c>
      <c r="F32" s="22">
        <v>2</v>
      </c>
      <c r="G32" s="24">
        <v>9.18</v>
      </c>
      <c r="H32" s="24">
        <v>11.84</v>
      </c>
      <c r="I32" s="24">
        <v>23.68</v>
      </c>
      <c r="J32" s="52">
        <v>1.6657581672270663E-4</v>
      </c>
    </row>
    <row r="33" spans="1:10" ht="38.25" x14ac:dyDescent="0.2">
      <c r="A33" s="48" t="s">
        <v>152</v>
      </c>
      <c r="B33" s="22" t="s">
        <v>153</v>
      </c>
      <c r="C33" s="48" t="s">
        <v>81</v>
      </c>
      <c r="D33" s="48" t="s">
        <v>154</v>
      </c>
      <c r="E33" s="23" t="s">
        <v>120</v>
      </c>
      <c r="F33" s="22">
        <v>2</v>
      </c>
      <c r="G33" s="24">
        <v>9.07</v>
      </c>
      <c r="H33" s="24">
        <v>11.7</v>
      </c>
      <c r="I33" s="24">
        <v>23.4</v>
      </c>
      <c r="J33" s="52">
        <v>1.6460617024118815E-4</v>
      </c>
    </row>
    <row r="34" spans="1:10" x14ac:dyDescent="0.2">
      <c r="A34" s="49" t="s">
        <v>25</v>
      </c>
      <c r="B34" s="49"/>
      <c r="C34" s="49"/>
      <c r="D34" s="49" t="s">
        <v>26</v>
      </c>
      <c r="E34" s="49"/>
      <c r="F34" s="21"/>
      <c r="G34" s="49"/>
      <c r="H34" s="49"/>
      <c r="I34" s="50">
        <v>34752</v>
      </c>
      <c r="J34" s="51">
        <v>0.2444612661633235</v>
      </c>
    </row>
    <row r="35" spans="1:10" ht="38.25" x14ac:dyDescent="0.2">
      <c r="A35" s="48" t="s">
        <v>155</v>
      </c>
      <c r="B35" s="22" t="s">
        <v>156</v>
      </c>
      <c r="C35" s="48" t="s">
        <v>81</v>
      </c>
      <c r="D35" s="48" t="s">
        <v>157</v>
      </c>
      <c r="E35" s="23" t="s">
        <v>90</v>
      </c>
      <c r="F35" s="22">
        <v>54.25</v>
      </c>
      <c r="G35" s="24">
        <v>170.43</v>
      </c>
      <c r="H35" s="24">
        <v>219.97</v>
      </c>
      <c r="I35" s="24">
        <v>11933.37</v>
      </c>
      <c r="J35" s="52">
        <v>8.3944715118422539E-2</v>
      </c>
    </row>
    <row r="36" spans="1:10" x14ac:dyDescent="0.2">
      <c r="A36" s="48" t="s">
        <v>158</v>
      </c>
      <c r="B36" s="22" t="s">
        <v>159</v>
      </c>
      <c r="C36" s="48" t="s">
        <v>160</v>
      </c>
      <c r="D36" s="48" t="s">
        <v>161</v>
      </c>
      <c r="E36" s="23" t="s">
        <v>90</v>
      </c>
      <c r="F36" s="22">
        <v>54.25</v>
      </c>
      <c r="G36" s="24">
        <v>125.16</v>
      </c>
      <c r="H36" s="24">
        <v>161.54</v>
      </c>
      <c r="I36" s="24">
        <v>8763.5400000000009</v>
      </c>
      <c r="J36" s="52">
        <v>6.1646699023737685E-2</v>
      </c>
    </row>
    <row r="37" spans="1:10" x14ac:dyDescent="0.2">
      <c r="A37" s="48" t="s">
        <v>162</v>
      </c>
      <c r="B37" s="22" t="s">
        <v>163</v>
      </c>
      <c r="C37" s="48" t="s">
        <v>160</v>
      </c>
      <c r="D37" s="48" t="s">
        <v>164</v>
      </c>
      <c r="E37" s="23" t="s">
        <v>94</v>
      </c>
      <c r="F37" s="22">
        <v>43.66</v>
      </c>
      <c r="G37" s="24">
        <v>40.29</v>
      </c>
      <c r="H37" s="24">
        <v>52</v>
      </c>
      <c r="I37" s="24">
        <v>2270.3200000000002</v>
      </c>
      <c r="J37" s="52">
        <v>1.5970456428289499E-2</v>
      </c>
    </row>
    <row r="38" spans="1:10" ht="51" x14ac:dyDescent="0.2">
      <c r="A38" s="48" t="s">
        <v>165</v>
      </c>
      <c r="B38" s="22" t="s">
        <v>166</v>
      </c>
      <c r="C38" s="48" t="s">
        <v>81</v>
      </c>
      <c r="D38" s="48" t="s">
        <v>167</v>
      </c>
      <c r="E38" s="23" t="s">
        <v>98</v>
      </c>
      <c r="F38" s="22">
        <v>1.49</v>
      </c>
      <c r="G38" s="24">
        <v>471.52</v>
      </c>
      <c r="H38" s="24">
        <v>608.59</v>
      </c>
      <c r="I38" s="24">
        <v>906.79</v>
      </c>
      <c r="J38" s="52">
        <v>6.3787704749148286E-3</v>
      </c>
    </row>
    <row r="39" spans="1:10" ht="25.5" x14ac:dyDescent="0.2">
      <c r="A39" s="48" t="s">
        <v>168</v>
      </c>
      <c r="B39" s="22" t="s">
        <v>169</v>
      </c>
      <c r="C39" s="48" t="s">
        <v>141</v>
      </c>
      <c r="D39" s="48" t="s">
        <v>170</v>
      </c>
      <c r="E39" s="23" t="s">
        <v>90</v>
      </c>
      <c r="F39" s="22">
        <v>60.12</v>
      </c>
      <c r="G39" s="24">
        <v>10.97</v>
      </c>
      <c r="H39" s="24">
        <v>14.15</v>
      </c>
      <c r="I39" s="24">
        <v>850.69</v>
      </c>
      <c r="J39" s="52">
        <v>5.9841377334391597E-3</v>
      </c>
    </row>
    <row r="40" spans="1:10" x14ac:dyDescent="0.2">
      <c r="A40" s="48" t="s">
        <v>171</v>
      </c>
      <c r="B40" s="22" t="s">
        <v>172</v>
      </c>
      <c r="C40" s="48" t="s">
        <v>160</v>
      </c>
      <c r="D40" s="48" t="s">
        <v>173</v>
      </c>
      <c r="E40" s="23" t="s">
        <v>90</v>
      </c>
      <c r="F40" s="22">
        <v>60.12</v>
      </c>
      <c r="G40" s="24">
        <v>27.52</v>
      </c>
      <c r="H40" s="24">
        <v>35.520000000000003</v>
      </c>
      <c r="I40" s="24">
        <v>2135.46</v>
      </c>
      <c r="J40" s="52">
        <v>1.5021790269369556E-2</v>
      </c>
    </row>
    <row r="41" spans="1:10" ht="25.5" x14ac:dyDescent="0.2">
      <c r="A41" s="48" t="s">
        <v>174</v>
      </c>
      <c r="B41" s="22" t="s">
        <v>175</v>
      </c>
      <c r="C41" s="48" t="s">
        <v>81</v>
      </c>
      <c r="D41" s="48" t="s">
        <v>176</v>
      </c>
      <c r="E41" s="23" t="s">
        <v>90</v>
      </c>
      <c r="F41" s="22">
        <v>54.25</v>
      </c>
      <c r="G41" s="24">
        <v>13.86</v>
      </c>
      <c r="H41" s="24">
        <v>17.88</v>
      </c>
      <c r="I41" s="24">
        <v>969.99</v>
      </c>
      <c r="J41" s="52">
        <v>6.8233478236004305E-3</v>
      </c>
    </row>
    <row r="42" spans="1:10" ht="25.5" x14ac:dyDescent="0.2">
      <c r="A42" s="48" t="s">
        <v>177</v>
      </c>
      <c r="B42" s="22" t="s">
        <v>178</v>
      </c>
      <c r="C42" s="48" t="s">
        <v>81</v>
      </c>
      <c r="D42" s="48" t="s">
        <v>179</v>
      </c>
      <c r="E42" s="23" t="s">
        <v>90</v>
      </c>
      <c r="F42" s="22">
        <v>54.25</v>
      </c>
      <c r="G42" s="24">
        <v>33.67</v>
      </c>
      <c r="H42" s="24">
        <v>43.45</v>
      </c>
      <c r="I42" s="24">
        <v>2357.16</v>
      </c>
      <c r="J42" s="52">
        <v>1.6581328215629017E-2</v>
      </c>
    </row>
    <row r="43" spans="1:10" ht="25.5" x14ac:dyDescent="0.2">
      <c r="A43" s="48" t="s">
        <v>180</v>
      </c>
      <c r="B43" s="22" t="s">
        <v>181</v>
      </c>
      <c r="C43" s="48" t="s">
        <v>81</v>
      </c>
      <c r="D43" s="48" t="s">
        <v>182</v>
      </c>
      <c r="E43" s="23" t="s">
        <v>90</v>
      </c>
      <c r="F43" s="22">
        <v>13.9</v>
      </c>
      <c r="G43" s="24">
        <v>47.42</v>
      </c>
      <c r="H43" s="24">
        <v>61.2</v>
      </c>
      <c r="I43" s="24">
        <v>850.68</v>
      </c>
      <c r="J43" s="52">
        <v>5.9840673889219624E-3</v>
      </c>
    </row>
    <row r="44" spans="1:10" ht="25.5" x14ac:dyDescent="0.2">
      <c r="A44" s="48" t="s">
        <v>183</v>
      </c>
      <c r="B44" s="22" t="s">
        <v>184</v>
      </c>
      <c r="C44" s="48" t="s">
        <v>141</v>
      </c>
      <c r="D44" s="48" t="s">
        <v>185</v>
      </c>
      <c r="E44" s="23" t="s">
        <v>90</v>
      </c>
      <c r="F44" s="22">
        <v>54.25</v>
      </c>
      <c r="G44" s="24">
        <v>33.89</v>
      </c>
      <c r="H44" s="24">
        <v>43.74</v>
      </c>
      <c r="I44" s="24">
        <v>2372.89</v>
      </c>
      <c r="J44" s="52">
        <v>1.6691980141180039E-2</v>
      </c>
    </row>
    <row r="45" spans="1:10" ht="51" x14ac:dyDescent="0.2">
      <c r="A45" s="48" t="s">
        <v>186</v>
      </c>
      <c r="B45" s="22" t="s">
        <v>187</v>
      </c>
      <c r="C45" s="48" t="s">
        <v>81</v>
      </c>
      <c r="D45" s="48" t="s">
        <v>188</v>
      </c>
      <c r="E45" s="23" t="s">
        <v>90</v>
      </c>
      <c r="F45" s="22">
        <v>13.65</v>
      </c>
      <c r="G45" s="24">
        <v>41.62</v>
      </c>
      <c r="H45" s="24">
        <v>53.71</v>
      </c>
      <c r="I45" s="24">
        <v>733.14</v>
      </c>
      <c r="J45" s="52">
        <v>5.1572379337873793E-3</v>
      </c>
    </row>
    <row r="46" spans="1:10" ht="51" x14ac:dyDescent="0.2">
      <c r="A46" s="48" t="s">
        <v>189</v>
      </c>
      <c r="B46" s="22" t="s">
        <v>190</v>
      </c>
      <c r="C46" s="48" t="s">
        <v>81</v>
      </c>
      <c r="D46" s="48" t="s">
        <v>191</v>
      </c>
      <c r="E46" s="23" t="s">
        <v>90</v>
      </c>
      <c r="F46" s="22">
        <v>4</v>
      </c>
      <c r="G46" s="24">
        <v>69.69</v>
      </c>
      <c r="H46" s="24">
        <v>89.94</v>
      </c>
      <c r="I46" s="24">
        <v>359.76</v>
      </c>
      <c r="J46" s="52">
        <v>2.5307143506824721E-3</v>
      </c>
    </row>
    <row r="47" spans="1:10" ht="25.5" x14ac:dyDescent="0.2">
      <c r="A47" s="48" t="s">
        <v>192</v>
      </c>
      <c r="B47" s="22" t="s">
        <v>193</v>
      </c>
      <c r="C47" s="48" t="s">
        <v>81</v>
      </c>
      <c r="D47" s="48" t="s">
        <v>194</v>
      </c>
      <c r="E47" s="23" t="s">
        <v>90</v>
      </c>
      <c r="F47" s="22">
        <v>15.77</v>
      </c>
      <c r="G47" s="24">
        <v>12.2</v>
      </c>
      <c r="H47" s="24">
        <v>15.74</v>
      </c>
      <c r="I47" s="24">
        <v>248.21</v>
      </c>
      <c r="J47" s="52">
        <v>1.7460212613489448E-3</v>
      </c>
    </row>
    <row r="48" spans="1:10" x14ac:dyDescent="0.2">
      <c r="A48" s="49" t="s">
        <v>27</v>
      </c>
      <c r="B48" s="49"/>
      <c r="C48" s="49"/>
      <c r="D48" s="49" t="s">
        <v>28</v>
      </c>
      <c r="E48" s="49"/>
      <c r="F48" s="21"/>
      <c r="G48" s="49"/>
      <c r="H48" s="49"/>
      <c r="I48" s="50">
        <v>5538.37</v>
      </c>
      <c r="J48" s="51">
        <v>3.895939637088415E-2</v>
      </c>
    </row>
    <row r="49" spans="1:10" ht="38.25" x14ac:dyDescent="0.2">
      <c r="A49" s="48" t="s">
        <v>195</v>
      </c>
      <c r="B49" s="22" t="s">
        <v>196</v>
      </c>
      <c r="C49" s="48" t="s">
        <v>81</v>
      </c>
      <c r="D49" s="48" t="s">
        <v>197</v>
      </c>
      <c r="E49" s="23" t="s">
        <v>120</v>
      </c>
      <c r="F49" s="22">
        <v>3</v>
      </c>
      <c r="G49" s="24">
        <v>123.71</v>
      </c>
      <c r="H49" s="24">
        <v>159.66999999999999</v>
      </c>
      <c r="I49" s="24">
        <v>479.01</v>
      </c>
      <c r="J49" s="52">
        <v>3.3695727182577575E-3</v>
      </c>
    </row>
    <row r="50" spans="1:10" ht="38.25" x14ac:dyDescent="0.2">
      <c r="A50" s="48" t="s">
        <v>198</v>
      </c>
      <c r="B50" s="22" t="s">
        <v>199</v>
      </c>
      <c r="C50" s="48" t="s">
        <v>81</v>
      </c>
      <c r="D50" s="48" t="s">
        <v>200</v>
      </c>
      <c r="E50" s="23" t="s">
        <v>120</v>
      </c>
      <c r="F50" s="22">
        <v>4</v>
      </c>
      <c r="G50" s="24">
        <v>186.36</v>
      </c>
      <c r="H50" s="24">
        <v>240.53</v>
      </c>
      <c r="I50" s="24">
        <v>962.12</v>
      </c>
      <c r="J50" s="52">
        <v>6.7679866885663222E-3</v>
      </c>
    </row>
    <row r="51" spans="1:10" ht="38.25" x14ac:dyDescent="0.2">
      <c r="A51" s="48" t="s">
        <v>201</v>
      </c>
      <c r="B51" s="22" t="s">
        <v>202</v>
      </c>
      <c r="C51" s="48" t="s">
        <v>81</v>
      </c>
      <c r="D51" s="48" t="s">
        <v>203</v>
      </c>
      <c r="E51" s="23" t="s">
        <v>120</v>
      </c>
      <c r="F51" s="22">
        <v>11</v>
      </c>
      <c r="G51" s="24">
        <v>154.91</v>
      </c>
      <c r="H51" s="24">
        <v>199.94</v>
      </c>
      <c r="I51" s="24">
        <v>2199.34</v>
      </c>
      <c r="J51" s="52">
        <v>1.5471151045224561E-2</v>
      </c>
    </row>
    <row r="52" spans="1:10" ht="25.5" x14ac:dyDescent="0.2">
      <c r="A52" s="48" t="s">
        <v>204</v>
      </c>
      <c r="B52" s="22" t="s">
        <v>205</v>
      </c>
      <c r="C52" s="48" t="s">
        <v>160</v>
      </c>
      <c r="D52" s="48" t="s">
        <v>206</v>
      </c>
      <c r="E52" s="23" t="s">
        <v>120</v>
      </c>
      <c r="F52" s="22">
        <v>1</v>
      </c>
      <c r="G52" s="24">
        <v>101.61</v>
      </c>
      <c r="H52" s="24">
        <v>131.13999999999999</v>
      </c>
      <c r="I52" s="24">
        <v>131.13999999999999</v>
      </c>
      <c r="J52" s="52">
        <v>9.2249799852262449E-4</v>
      </c>
    </row>
    <row r="53" spans="1:10" x14ac:dyDescent="0.2">
      <c r="A53" s="48" t="s">
        <v>207</v>
      </c>
      <c r="B53" s="22" t="s">
        <v>208</v>
      </c>
      <c r="C53" s="48" t="s">
        <v>160</v>
      </c>
      <c r="D53" s="48" t="s">
        <v>209</v>
      </c>
      <c r="E53" s="23" t="s">
        <v>120</v>
      </c>
      <c r="F53" s="22">
        <v>45.5</v>
      </c>
      <c r="G53" s="24">
        <v>30.09</v>
      </c>
      <c r="H53" s="24">
        <v>38.83</v>
      </c>
      <c r="I53" s="24">
        <v>1766.76</v>
      </c>
      <c r="J53" s="52">
        <v>1.2428187920312887E-2</v>
      </c>
    </row>
    <row r="54" spans="1:10" x14ac:dyDescent="0.2">
      <c r="A54" s="49" t="s">
        <v>29</v>
      </c>
      <c r="B54" s="49"/>
      <c r="C54" s="49"/>
      <c r="D54" s="49" t="s">
        <v>30</v>
      </c>
      <c r="E54" s="49"/>
      <c r="F54" s="21"/>
      <c r="G54" s="49"/>
      <c r="H54" s="49"/>
      <c r="I54" s="50">
        <v>3660.98</v>
      </c>
      <c r="J54" s="51">
        <v>2.575298705681987E-2</v>
      </c>
    </row>
    <row r="55" spans="1:10" ht="38.25" x14ac:dyDescent="0.2">
      <c r="A55" s="48" t="s">
        <v>210</v>
      </c>
      <c r="B55" s="22" t="s">
        <v>211</v>
      </c>
      <c r="C55" s="48" t="s">
        <v>81</v>
      </c>
      <c r="D55" s="48" t="s">
        <v>212</v>
      </c>
      <c r="E55" s="23" t="s">
        <v>90</v>
      </c>
      <c r="F55" s="22">
        <v>2</v>
      </c>
      <c r="G55" s="24">
        <v>482.91</v>
      </c>
      <c r="H55" s="24">
        <v>623.29</v>
      </c>
      <c r="I55" s="24">
        <v>1246.58</v>
      </c>
      <c r="J55" s="52">
        <v>8.7690068247547135E-3</v>
      </c>
    </row>
    <row r="56" spans="1:10" ht="51" x14ac:dyDescent="0.2">
      <c r="A56" s="48" t="s">
        <v>213</v>
      </c>
      <c r="B56" s="22" t="s">
        <v>214</v>
      </c>
      <c r="C56" s="48" t="s">
        <v>81</v>
      </c>
      <c r="D56" s="48" t="s">
        <v>215</v>
      </c>
      <c r="E56" s="23" t="s">
        <v>120</v>
      </c>
      <c r="F56" s="22">
        <v>1</v>
      </c>
      <c r="G56" s="24">
        <v>885.4</v>
      </c>
      <c r="H56" s="24">
        <v>1142.78</v>
      </c>
      <c r="I56" s="24">
        <v>1142.78</v>
      </c>
      <c r="J56" s="52">
        <v>8.0388307362489302E-3</v>
      </c>
    </row>
    <row r="57" spans="1:10" x14ac:dyDescent="0.2">
      <c r="A57" s="48" t="s">
        <v>216</v>
      </c>
      <c r="B57" s="22" t="s">
        <v>217</v>
      </c>
      <c r="C57" s="48" t="s">
        <v>160</v>
      </c>
      <c r="D57" s="48" t="s">
        <v>218</v>
      </c>
      <c r="E57" s="23" t="s">
        <v>90</v>
      </c>
      <c r="F57" s="22">
        <v>13.98</v>
      </c>
      <c r="G57" s="24">
        <v>70.48</v>
      </c>
      <c r="H57" s="24">
        <v>90.96</v>
      </c>
      <c r="I57" s="24">
        <v>1271.6199999999999</v>
      </c>
      <c r="J57" s="52">
        <v>8.9451494958162243E-3</v>
      </c>
    </row>
    <row r="58" spans="1:10" x14ac:dyDescent="0.2">
      <c r="A58" s="49" t="s">
        <v>31</v>
      </c>
      <c r="B58" s="49"/>
      <c r="C58" s="49"/>
      <c r="D58" s="49" t="s">
        <v>32</v>
      </c>
      <c r="E58" s="49"/>
      <c r="F58" s="21"/>
      <c r="G58" s="49"/>
      <c r="H58" s="49"/>
      <c r="I58" s="50">
        <v>35248.6</v>
      </c>
      <c r="J58" s="51">
        <v>0.24795457488733094</v>
      </c>
    </row>
    <row r="59" spans="1:10" x14ac:dyDescent="0.2">
      <c r="A59" s="48" t="s">
        <v>219</v>
      </c>
      <c r="B59" s="22" t="s">
        <v>220</v>
      </c>
      <c r="C59" s="48" t="s">
        <v>81</v>
      </c>
      <c r="D59" s="48" t="s">
        <v>221</v>
      </c>
      <c r="E59" s="23" t="s">
        <v>83</v>
      </c>
      <c r="F59" s="22">
        <v>220</v>
      </c>
      <c r="G59" s="24">
        <v>22.18</v>
      </c>
      <c r="H59" s="24">
        <v>28.62</v>
      </c>
      <c r="I59" s="24">
        <v>6296.4</v>
      </c>
      <c r="J59" s="52">
        <v>4.4291721807975082E-2</v>
      </c>
    </row>
    <row r="60" spans="1:10" x14ac:dyDescent="0.2">
      <c r="A60" s="48" t="s">
        <v>222</v>
      </c>
      <c r="B60" s="22" t="s">
        <v>223</v>
      </c>
      <c r="C60" s="48" t="s">
        <v>160</v>
      </c>
      <c r="D60" s="48" t="s">
        <v>224</v>
      </c>
      <c r="E60" s="23" t="s">
        <v>90</v>
      </c>
      <c r="F60" s="22">
        <v>95</v>
      </c>
      <c r="G60" s="24">
        <v>236.12</v>
      </c>
      <c r="H60" s="24">
        <v>304.76</v>
      </c>
      <c r="I60" s="24">
        <v>28952.2</v>
      </c>
      <c r="J60" s="52">
        <v>0.20366285307935586</v>
      </c>
    </row>
    <row r="61" spans="1:10" x14ac:dyDescent="0.2">
      <c r="A61" s="49" t="s">
        <v>33</v>
      </c>
      <c r="B61" s="49"/>
      <c r="C61" s="49"/>
      <c r="D61" s="49" t="s">
        <v>34</v>
      </c>
      <c r="E61" s="49"/>
      <c r="F61" s="21"/>
      <c r="G61" s="49"/>
      <c r="H61" s="49"/>
      <c r="I61" s="50">
        <v>26878.89</v>
      </c>
      <c r="J61" s="51">
        <v>0.1890782539843662</v>
      </c>
    </row>
    <row r="62" spans="1:10" ht="25.5" x14ac:dyDescent="0.2">
      <c r="A62" s="48" t="s">
        <v>225</v>
      </c>
      <c r="B62" s="22" t="s">
        <v>106</v>
      </c>
      <c r="C62" s="48" t="s">
        <v>81</v>
      </c>
      <c r="D62" s="48" t="s">
        <v>107</v>
      </c>
      <c r="E62" s="23" t="s">
        <v>90</v>
      </c>
      <c r="F62" s="22">
        <v>1</v>
      </c>
      <c r="G62" s="24">
        <v>196.29</v>
      </c>
      <c r="H62" s="24">
        <v>253.35</v>
      </c>
      <c r="I62" s="24">
        <v>253.35</v>
      </c>
      <c r="J62" s="52">
        <v>1.7821783431882484E-3</v>
      </c>
    </row>
    <row r="63" spans="1:10" x14ac:dyDescent="0.2">
      <c r="A63" s="48" t="s">
        <v>226</v>
      </c>
      <c r="B63" s="22" t="s">
        <v>227</v>
      </c>
      <c r="C63" s="48" t="s">
        <v>160</v>
      </c>
      <c r="D63" s="48" t="s">
        <v>228</v>
      </c>
      <c r="E63" s="23" t="s">
        <v>120</v>
      </c>
      <c r="F63" s="22">
        <v>2</v>
      </c>
      <c r="G63" s="24">
        <v>477.74</v>
      </c>
      <c r="H63" s="24">
        <v>616.61</v>
      </c>
      <c r="I63" s="24">
        <v>1233.22</v>
      </c>
      <c r="J63" s="52">
        <v>8.6750265497794032E-3</v>
      </c>
    </row>
    <row r="64" spans="1:10" x14ac:dyDescent="0.2">
      <c r="A64" s="48" t="s">
        <v>229</v>
      </c>
      <c r="B64" s="22" t="s">
        <v>230</v>
      </c>
      <c r="C64" s="48" t="s">
        <v>160</v>
      </c>
      <c r="D64" s="48" t="s">
        <v>231</v>
      </c>
      <c r="E64" s="23" t="s">
        <v>120</v>
      </c>
      <c r="F64" s="22">
        <v>1</v>
      </c>
      <c r="G64" s="24">
        <v>2657.5</v>
      </c>
      <c r="H64" s="24">
        <v>3430.03</v>
      </c>
      <c r="I64" s="24">
        <v>3430.03</v>
      </c>
      <c r="J64" s="52">
        <v>2.4128380432153099E-2</v>
      </c>
    </row>
    <row r="65" spans="1:10" x14ac:dyDescent="0.2">
      <c r="A65" s="48" t="s">
        <v>232</v>
      </c>
      <c r="B65" s="22" t="s">
        <v>233</v>
      </c>
      <c r="C65" s="48" t="s">
        <v>160</v>
      </c>
      <c r="D65" s="48" t="s">
        <v>234</v>
      </c>
      <c r="E65" s="23" t="s">
        <v>120</v>
      </c>
      <c r="F65" s="22">
        <v>1</v>
      </c>
      <c r="G65" s="24">
        <v>1840.79</v>
      </c>
      <c r="H65" s="24">
        <v>2375.9</v>
      </c>
      <c r="I65" s="24">
        <v>2375.9</v>
      </c>
      <c r="J65" s="52">
        <v>1.6713153840856362E-2</v>
      </c>
    </row>
    <row r="66" spans="1:10" ht="25.5" x14ac:dyDescent="0.2">
      <c r="A66" s="48" t="s">
        <v>235</v>
      </c>
      <c r="B66" s="22" t="s">
        <v>236</v>
      </c>
      <c r="C66" s="48" t="s">
        <v>81</v>
      </c>
      <c r="D66" s="48" t="s">
        <v>237</v>
      </c>
      <c r="E66" s="23" t="s">
        <v>120</v>
      </c>
      <c r="F66" s="22">
        <v>2</v>
      </c>
      <c r="G66" s="24">
        <v>181.49</v>
      </c>
      <c r="H66" s="24">
        <v>234.24</v>
      </c>
      <c r="I66" s="24">
        <v>468.48</v>
      </c>
      <c r="J66" s="52">
        <v>3.2954999416492229E-3</v>
      </c>
    </row>
    <row r="67" spans="1:10" x14ac:dyDescent="0.2">
      <c r="A67" s="48" t="s">
        <v>238</v>
      </c>
      <c r="B67" s="22" t="s">
        <v>239</v>
      </c>
      <c r="C67" s="48" t="s">
        <v>240</v>
      </c>
      <c r="D67" s="48" t="s">
        <v>241</v>
      </c>
      <c r="E67" s="23" t="s">
        <v>120</v>
      </c>
      <c r="F67" s="22">
        <v>2</v>
      </c>
      <c r="G67" s="24">
        <v>638.65</v>
      </c>
      <c r="H67" s="24">
        <v>824.3</v>
      </c>
      <c r="I67" s="24">
        <v>1648.6</v>
      </c>
      <c r="J67" s="52">
        <v>1.1596997105112083E-2</v>
      </c>
    </row>
    <row r="68" spans="1:10" ht="25.5" x14ac:dyDescent="0.2">
      <c r="A68" s="48" t="s">
        <v>242</v>
      </c>
      <c r="B68" s="22" t="s">
        <v>243</v>
      </c>
      <c r="C68" s="48" t="s">
        <v>81</v>
      </c>
      <c r="D68" s="48" t="s">
        <v>244</v>
      </c>
      <c r="E68" s="23" t="s">
        <v>120</v>
      </c>
      <c r="F68" s="22">
        <v>2</v>
      </c>
      <c r="G68" s="24">
        <v>284.27999999999997</v>
      </c>
      <c r="H68" s="24">
        <v>366.92</v>
      </c>
      <c r="I68" s="24">
        <v>733.84</v>
      </c>
      <c r="J68" s="52">
        <v>5.1621620499911749E-3</v>
      </c>
    </row>
    <row r="69" spans="1:10" ht="25.5" x14ac:dyDescent="0.2">
      <c r="A69" s="48" t="s">
        <v>245</v>
      </c>
      <c r="B69" s="22" t="s">
        <v>246</v>
      </c>
      <c r="C69" s="48" t="s">
        <v>81</v>
      </c>
      <c r="D69" s="48" t="s">
        <v>247</v>
      </c>
      <c r="E69" s="23" t="s">
        <v>120</v>
      </c>
      <c r="F69" s="22">
        <v>1</v>
      </c>
      <c r="G69" s="24">
        <v>97.49</v>
      </c>
      <c r="H69" s="24">
        <v>125.83</v>
      </c>
      <c r="I69" s="24">
        <v>125.83</v>
      </c>
      <c r="J69" s="52">
        <v>8.8514505989097027E-4</v>
      </c>
    </row>
    <row r="70" spans="1:10" ht="38.25" x14ac:dyDescent="0.2">
      <c r="A70" s="48" t="s">
        <v>248</v>
      </c>
      <c r="B70" s="22" t="s">
        <v>249</v>
      </c>
      <c r="C70" s="48" t="s">
        <v>81</v>
      </c>
      <c r="D70" s="48" t="s">
        <v>250</v>
      </c>
      <c r="E70" s="23" t="s">
        <v>120</v>
      </c>
      <c r="F70" s="22">
        <v>1</v>
      </c>
      <c r="G70" s="24">
        <v>466.7</v>
      </c>
      <c r="H70" s="24">
        <v>602.36</v>
      </c>
      <c r="I70" s="24">
        <v>602.36</v>
      </c>
      <c r="J70" s="52">
        <v>4.2372723378838496E-3</v>
      </c>
    </row>
    <row r="71" spans="1:10" x14ac:dyDescent="0.2">
      <c r="A71" s="48" t="s">
        <v>251</v>
      </c>
      <c r="B71" s="22" t="s">
        <v>252</v>
      </c>
      <c r="C71" s="48" t="s">
        <v>160</v>
      </c>
      <c r="D71" s="48" t="s">
        <v>253</v>
      </c>
      <c r="E71" s="23" t="s">
        <v>254</v>
      </c>
      <c r="F71" s="22">
        <v>18</v>
      </c>
      <c r="G71" s="24">
        <v>535.87</v>
      </c>
      <c r="H71" s="24">
        <v>691.64</v>
      </c>
      <c r="I71" s="24">
        <v>12449.52</v>
      </c>
      <c r="J71" s="52">
        <v>8.7575547373550278E-2</v>
      </c>
    </row>
    <row r="72" spans="1:10" x14ac:dyDescent="0.2">
      <c r="A72" s="48" t="s">
        <v>255</v>
      </c>
      <c r="B72" s="22" t="s">
        <v>256</v>
      </c>
      <c r="C72" s="48" t="s">
        <v>160</v>
      </c>
      <c r="D72" s="48" t="s">
        <v>257</v>
      </c>
      <c r="E72" s="23" t="s">
        <v>254</v>
      </c>
      <c r="F72" s="22">
        <v>2</v>
      </c>
      <c r="G72" s="24">
        <v>1378.23</v>
      </c>
      <c r="H72" s="24">
        <v>1778.88</v>
      </c>
      <c r="I72" s="24">
        <v>3557.76</v>
      </c>
      <c r="J72" s="52">
        <v>2.5026890950311517E-2</v>
      </c>
    </row>
    <row r="73" spans="1:10" x14ac:dyDescent="0.2">
      <c r="A73" s="49" t="s">
        <v>35</v>
      </c>
      <c r="B73" s="49"/>
      <c r="C73" s="49"/>
      <c r="D73" s="49" t="s">
        <v>36</v>
      </c>
      <c r="E73" s="49"/>
      <c r="F73" s="21"/>
      <c r="G73" s="49"/>
      <c r="H73" s="49"/>
      <c r="I73" s="50">
        <v>11093.53</v>
      </c>
      <c r="J73" s="51">
        <v>7.8036901186142218E-2</v>
      </c>
    </row>
    <row r="74" spans="1:10" ht="38.25" x14ac:dyDescent="0.2">
      <c r="A74" s="48" t="s">
        <v>258</v>
      </c>
      <c r="B74" s="22" t="s">
        <v>259</v>
      </c>
      <c r="C74" s="48" t="s">
        <v>81</v>
      </c>
      <c r="D74" s="48" t="s">
        <v>260</v>
      </c>
      <c r="E74" s="23" t="s">
        <v>94</v>
      </c>
      <c r="F74" s="22">
        <v>25</v>
      </c>
      <c r="G74" s="24">
        <v>54.31</v>
      </c>
      <c r="H74" s="24">
        <v>70.09</v>
      </c>
      <c r="I74" s="24">
        <v>1752.25</v>
      </c>
      <c r="J74" s="52">
        <v>1.232611802585991E-2</v>
      </c>
    </row>
    <row r="75" spans="1:10" ht="25.5" x14ac:dyDescent="0.2">
      <c r="A75" s="48" t="s">
        <v>261</v>
      </c>
      <c r="B75" s="22" t="s">
        <v>262</v>
      </c>
      <c r="C75" s="48" t="s">
        <v>81</v>
      </c>
      <c r="D75" s="48" t="s">
        <v>263</v>
      </c>
      <c r="E75" s="23" t="s">
        <v>120</v>
      </c>
      <c r="F75" s="22">
        <v>4</v>
      </c>
      <c r="G75" s="24">
        <v>4.82</v>
      </c>
      <c r="H75" s="24">
        <v>6.22</v>
      </c>
      <c r="I75" s="24">
        <v>24.88</v>
      </c>
      <c r="J75" s="52">
        <v>1.7501715878635729E-4</v>
      </c>
    </row>
    <row r="76" spans="1:10" ht="25.5" x14ac:dyDescent="0.2">
      <c r="A76" s="48" t="s">
        <v>264</v>
      </c>
      <c r="B76" s="22" t="s">
        <v>265</v>
      </c>
      <c r="C76" s="48" t="s">
        <v>81</v>
      </c>
      <c r="D76" s="48" t="s">
        <v>266</v>
      </c>
      <c r="E76" s="23" t="s">
        <v>120</v>
      </c>
      <c r="F76" s="22">
        <v>2</v>
      </c>
      <c r="G76" s="24">
        <v>3.72</v>
      </c>
      <c r="H76" s="24">
        <v>4.8</v>
      </c>
      <c r="I76" s="24">
        <v>9.6</v>
      </c>
      <c r="J76" s="52">
        <v>6.7530736509205388E-5</v>
      </c>
    </row>
    <row r="77" spans="1:10" x14ac:dyDescent="0.2">
      <c r="A77" s="48" t="s">
        <v>267</v>
      </c>
      <c r="B77" s="22" t="s">
        <v>268</v>
      </c>
      <c r="C77" s="48" t="s">
        <v>240</v>
      </c>
      <c r="D77" s="48" t="s">
        <v>269</v>
      </c>
      <c r="E77" s="23" t="s">
        <v>120</v>
      </c>
      <c r="F77" s="22">
        <v>1</v>
      </c>
      <c r="G77" s="24">
        <v>60.27</v>
      </c>
      <c r="H77" s="24">
        <v>77.790000000000006</v>
      </c>
      <c r="I77" s="24">
        <v>77.790000000000006</v>
      </c>
      <c r="J77" s="52">
        <v>5.4720999927615488E-4</v>
      </c>
    </row>
    <row r="78" spans="1:10" x14ac:dyDescent="0.2">
      <c r="A78" s="48" t="s">
        <v>270</v>
      </c>
      <c r="B78" s="22" t="s">
        <v>271</v>
      </c>
      <c r="C78" s="48" t="s">
        <v>240</v>
      </c>
      <c r="D78" s="48" t="s">
        <v>272</v>
      </c>
      <c r="E78" s="23" t="s">
        <v>273</v>
      </c>
      <c r="F78" s="22">
        <v>2</v>
      </c>
      <c r="G78" s="24">
        <v>490.6</v>
      </c>
      <c r="H78" s="24">
        <v>633.21</v>
      </c>
      <c r="I78" s="24">
        <v>1266.42</v>
      </c>
      <c r="J78" s="52">
        <v>8.9085703468737391E-3</v>
      </c>
    </row>
    <row r="79" spans="1:10" x14ac:dyDescent="0.2">
      <c r="A79" s="48" t="s">
        <v>274</v>
      </c>
      <c r="B79" s="22" t="s">
        <v>275</v>
      </c>
      <c r="C79" s="48" t="s">
        <v>240</v>
      </c>
      <c r="D79" s="48" t="s">
        <v>276</v>
      </c>
      <c r="E79" s="23" t="s">
        <v>120</v>
      </c>
      <c r="F79" s="22">
        <v>2</v>
      </c>
      <c r="G79" s="24">
        <v>109.62</v>
      </c>
      <c r="H79" s="24">
        <v>141.47999999999999</v>
      </c>
      <c r="I79" s="24">
        <v>282.95999999999998</v>
      </c>
      <c r="J79" s="52">
        <v>1.9904684586088289E-3</v>
      </c>
    </row>
    <row r="80" spans="1:10" ht="25.5" x14ac:dyDescent="0.2">
      <c r="A80" s="48" t="s">
        <v>277</v>
      </c>
      <c r="B80" s="22" t="s">
        <v>278</v>
      </c>
      <c r="C80" s="48" t="s">
        <v>160</v>
      </c>
      <c r="D80" s="48" t="s">
        <v>279</v>
      </c>
      <c r="E80" s="23" t="s">
        <v>280</v>
      </c>
      <c r="F80" s="22">
        <v>1</v>
      </c>
      <c r="G80" s="24">
        <v>5949.98</v>
      </c>
      <c r="H80" s="24">
        <v>7679.63</v>
      </c>
      <c r="I80" s="24">
        <v>7679.63</v>
      </c>
      <c r="J80" s="52">
        <v>5.4021986460228016E-2</v>
      </c>
    </row>
    <row r="81" spans="1:10" x14ac:dyDescent="0.2">
      <c r="A81" s="53"/>
      <c r="B81" s="53"/>
      <c r="C81" s="53"/>
      <c r="D81" s="53"/>
      <c r="E81" s="53"/>
      <c r="F81" s="53"/>
      <c r="G81" s="53"/>
      <c r="H81" s="53"/>
      <c r="I81" s="53"/>
      <c r="J81" s="53"/>
    </row>
    <row r="82" spans="1:10" x14ac:dyDescent="0.2">
      <c r="A82" s="69"/>
      <c r="B82" s="69"/>
      <c r="C82" s="69"/>
      <c r="D82" s="54"/>
      <c r="E82" s="55"/>
      <c r="F82" s="70" t="s">
        <v>281</v>
      </c>
      <c r="G82" s="69"/>
      <c r="H82" s="68">
        <v>110146.06</v>
      </c>
      <c r="I82" s="69"/>
      <c r="J82" s="69"/>
    </row>
    <row r="83" spans="1:10" x14ac:dyDescent="0.2">
      <c r="A83" s="69"/>
      <c r="B83" s="69"/>
      <c r="C83" s="69"/>
      <c r="D83" s="54"/>
      <c r="E83" s="55"/>
      <c r="F83" s="70" t="s">
        <v>282</v>
      </c>
      <c r="G83" s="69"/>
      <c r="H83" s="68">
        <v>32011.43</v>
      </c>
      <c r="I83" s="69"/>
      <c r="J83" s="69"/>
    </row>
    <row r="84" spans="1:10" x14ac:dyDescent="0.2">
      <c r="A84" s="69"/>
      <c r="B84" s="69"/>
      <c r="C84" s="69"/>
      <c r="D84" s="54"/>
      <c r="E84" s="55"/>
      <c r="F84" s="70" t="s">
        <v>283</v>
      </c>
      <c r="G84" s="69"/>
      <c r="H84" s="68">
        <v>142157.49</v>
      </c>
      <c r="I84" s="69"/>
      <c r="J84" s="69"/>
    </row>
    <row r="85" spans="1:10" x14ac:dyDescent="0.2">
      <c r="A85" s="64" t="s">
        <v>671</v>
      </c>
      <c r="B85" s="65"/>
      <c r="C85" s="65"/>
      <c r="D85" s="65"/>
      <c r="E85" s="65"/>
      <c r="F85" s="65"/>
      <c r="G85" s="65"/>
      <c r="H85" s="65"/>
      <c r="I85" s="65"/>
      <c r="J85" s="65"/>
    </row>
    <row r="86" spans="1:10" x14ac:dyDescent="0.2">
      <c r="A86" s="65"/>
      <c r="B86" s="65"/>
      <c r="C86" s="65"/>
      <c r="D86" s="65"/>
      <c r="E86" s="65"/>
      <c r="F86" s="65"/>
      <c r="G86" s="65"/>
      <c r="H86" s="65"/>
      <c r="I86" s="65"/>
      <c r="J86" s="65"/>
    </row>
    <row r="87" spans="1:10" x14ac:dyDescent="0.2">
      <c r="A87" s="65"/>
      <c r="B87" s="65"/>
      <c r="C87" s="65"/>
      <c r="D87" s="65"/>
      <c r="E87" s="65"/>
      <c r="F87" s="65"/>
      <c r="G87" s="65"/>
      <c r="H87" s="65"/>
      <c r="I87" s="65"/>
      <c r="J87" s="65"/>
    </row>
    <row r="88" spans="1:10" x14ac:dyDescent="0.2">
      <c r="A88" s="65"/>
      <c r="B88" s="65"/>
      <c r="C88" s="65"/>
      <c r="D88" s="65"/>
      <c r="E88" s="65"/>
      <c r="F88" s="65"/>
      <c r="G88" s="65"/>
      <c r="H88" s="65"/>
      <c r="I88" s="65"/>
      <c r="J88" s="65"/>
    </row>
    <row r="89" spans="1:10" ht="19.5" customHeight="1" x14ac:dyDescent="0.2">
      <c r="A89" s="65"/>
      <c r="B89" s="65"/>
      <c r="C89" s="65"/>
      <c r="D89" s="65"/>
      <c r="E89" s="65"/>
      <c r="F89" s="65"/>
      <c r="G89" s="65"/>
      <c r="H89" s="65"/>
      <c r="I89" s="65"/>
      <c r="J89" s="65"/>
    </row>
    <row r="90" spans="1:10" x14ac:dyDescent="0.2">
      <c r="A90" s="66" t="s">
        <v>749</v>
      </c>
      <c r="B90" s="67"/>
      <c r="C90" s="67"/>
      <c r="D90" s="67"/>
      <c r="E90" s="67"/>
      <c r="F90" s="67"/>
      <c r="G90" s="67"/>
      <c r="H90" s="67"/>
      <c r="I90" s="67"/>
      <c r="J90" s="67"/>
    </row>
    <row r="91" spans="1:10" x14ac:dyDescent="0.2">
      <c r="A91" s="67"/>
      <c r="B91" s="67"/>
      <c r="C91" s="67"/>
      <c r="D91" s="67"/>
      <c r="E91" s="67"/>
      <c r="F91" s="67"/>
      <c r="G91" s="67"/>
      <c r="H91" s="67"/>
      <c r="I91" s="67"/>
      <c r="J91" s="67"/>
    </row>
    <row r="92" spans="1:10" x14ac:dyDescent="0.2">
      <c r="A92" s="67"/>
      <c r="B92" s="67"/>
      <c r="C92" s="67"/>
      <c r="D92" s="67"/>
      <c r="E92" s="67"/>
      <c r="F92" s="67"/>
      <c r="G92" s="67"/>
      <c r="H92" s="67"/>
      <c r="I92" s="67"/>
      <c r="J92" s="67"/>
    </row>
    <row r="93" spans="1:10" ht="20.25" customHeight="1" x14ac:dyDescent="0.2">
      <c r="A93" s="67"/>
      <c r="B93" s="67"/>
      <c r="C93" s="67"/>
      <c r="D93" s="67"/>
      <c r="E93" s="67"/>
      <c r="F93" s="67"/>
      <c r="G93" s="67"/>
      <c r="H93" s="67"/>
      <c r="I93" s="67"/>
      <c r="J93" s="67"/>
    </row>
    <row r="94" spans="1:10" x14ac:dyDescent="0.2">
      <c r="A94" s="67"/>
      <c r="B94" s="67"/>
      <c r="C94" s="67"/>
      <c r="D94" s="67"/>
      <c r="E94" s="67"/>
      <c r="F94" s="67"/>
      <c r="G94" s="67"/>
      <c r="H94" s="67"/>
      <c r="I94" s="67"/>
      <c r="J94" s="67"/>
    </row>
    <row r="95" spans="1:10" x14ac:dyDescent="0.2">
      <c r="A95" s="67"/>
      <c r="B95" s="67"/>
      <c r="C95" s="67"/>
      <c r="D95" s="67"/>
      <c r="E95" s="67"/>
      <c r="F95" s="67"/>
      <c r="G95" s="67"/>
      <c r="H95" s="67"/>
      <c r="I95" s="67"/>
      <c r="J95" s="67"/>
    </row>
    <row r="96" spans="1:10" x14ac:dyDescent="0.2">
      <c r="A96" s="67"/>
      <c r="B96" s="67"/>
      <c r="C96" s="67"/>
      <c r="D96" s="67"/>
      <c r="E96" s="67"/>
      <c r="F96" s="67"/>
      <c r="G96" s="67"/>
      <c r="H96" s="67"/>
      <c r="I96" s="67"/>
      <c r="J96" s="67"/>
    </row>
  </sheetData>
  <mergeCells count="17">
    <mergeCell ref="E2:F2"/>
    <mergeCell ref="G2:I2"/>
    <mergeCell ref="G1:I1"/>
    <mergeCell ref="A85:J89"/>
    <mergeCell ref="A90:J96"/>
    <mergeCell ref="H82:J82"/>
    <mergeCell ref="A83:C83"/>
    <mergeCell ref="F83:G83"/>
    <mergeCell ref="H83:J83"/>
    <mergeCell ref="A84:C84"/>
    <mergeCell ref="F84:G84"/>
    <mergeCell ref="H84:J84"/>
    <mergeCell ref="A82:C82"/>
    <mergeCell ref="F82:G82"/>
    <mergeCell ref="A1:C2"/>
    <mergeCell ref="A3:J3"/>
    <mergeCell ref="E1:F1"/>
  </mergeCells>
  <pageMargins left="0.511811024" right="0.511811024" top="0.78740157499999996" bottom="0.78740157499999996" header="0.31496062000000002" footer="0.31496062000000002"/>
  <pageSetup paperSize="9" scale="5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17"/>
  <sheetViews>
    <sheetView tabSelected="1" view="pageBreakPreview" zoomScale="60" zoomScaleNormal="85" workbookViewId="0">
      <selection activeCell="D11" sqref="D11"/>
    </sheetView>
  </sheetViews>
  <sheetFormatPr defaultRowHeight="14.25" x14ac:dyDescent="0.2"/>
  <cols>
    <col min="1" max="1" width="10" style="25" bestFit="1" customWidth="1"/>
    <col min="2" max="2" width="12" style="25" bestFit="1" customWidth="1"/>
    <col min="3" max="3" width="10" style="25" bestFit="1" customWidth="1"/>
    <col min="4" max="4" width="60" style="25" bestFit="1" customWidth="1"/>
    <col min="5" max="5" width="15" style="25" bestFit="1" customWidth="1"/>
    <col min="6" max="8" width="12" style="25" bestFit="1" customWidth="1"/>
    <col min="9" max="9" width="13" style="25" bestFit="1" customWidth="1"/>
    <col min="10" max="10" width="14" style="25" bestFit="1" customWidth="1"/>
    <col min="11" max="16384" width="9" style="25"/>
  </cols>
  <sheetData>
    <row r="1" spans="1:10" ht="15" x14ac:dyDescent="0.2">
      <c r="A1" s="41"/>
      <c r="B1" s="42"/>
      <c r="C1" s="87" t="s">
        <v>668</v>
      </c>
      <c r="D1" s="87"/>
      <c r="E1" s="87" t="s">
        <v>0</v>
      </c>
      <c r="F1" s="87"/>
      <c r="G1" s="87" t="s">
        <v>1</v>
      </c>
      <c r="H1" s="87"/>
      <c r="I1" s="87" t="s">
        <v>2</v>
      </c>
      <c r="J1" s="88"/>
    </row>
    <row r="2" spans="1:10" ht="80.099999999999994" customHeight="1" x14ac:dyDescent="0.2">
      <c r="A2" s="85" t="s">
        <v>284</v>
      </c>
      <c r="B2" s="86"/>
      <c r="C2" s="86" t="s">
        <v>751</v>
      </c>
      <c r="D2" s="86"/>
      <c r="E2" s="89" t="s">
        <v>669</v>
      </c>
      <c r="F2" s="89"/>
      <c r="G2" s="89" t="s">
        <v>3</v>
      </c>
      <c r="H2" s="89"/>
      <c r="I2" s="89" t="s">
        <v>670</v>
      </c>
      <c r="J2" s="90"/>
    </row>
    <row r="3" spans="1:10" ht="15" x14ac:dyDescent="0.25">
      <c r="A3" s="91"/>
      <c r="B3" s="92"/>
      <c r="C3" s="92"/>
      <c r="D3" s="92"/>
      <c r="E3" s="92"/>
      <c r="F3" s="92"/>
      <c r="G3" s="92"/>
      <c r="H3" s="92"/>
      <c r="I3" s="92"/>
      <c r="J3" s="93"/>
    </row>
    <row r="4" spans="1:10" x14ac:dyDescent="0.2">
      <c r="A4" s="49" t="s">
        <v>16</v>
      </c>
      <c r="B4" s="49"/>
      <c r="C4" s="49"/>
      <c r="D4" s="49" t="s">
        <v>17</v>
      </c>
      <c r="E4" s="49"/>
      <c r="F4" s="84"/>
      <c r="G4" s="84"/>
      <c r="H4" s="21"/>
      <c r="I4" s="49"/>
      <c r="J4" s="50">
        <v>15691.2</v>
      </c>
    </row>
    <row r="5" spans="1:10" ht="15" x14ac:dyDescent="0.2">
      <c r="A5" s="47" t="s">
        <v>79</v>
      </c>
      <c r="B5" s="19" t="s">
        <v>71</v>
      </c>
      <c r="C5" s="47" t="s">
        <v>72</v>
      </c>
      <c r="D5" s="47" t="s">
        <v>6</v>
      </c>
      <c r="E5" s="82" t="s">
        <v>285</v>
      </c>
      <c r="F5" s="82"/>
      <c r="G5" s="20" t="s">
        <v>73</v>
      </c>
      <c r="H5" s="19" t="s">
        <v>74</v>
      </c>
      <c r="I5" s="19" t="s">
        <v>75</v>
      </c>
      <c r="J5" s="19" t="s">
        <v>77</v>
      </c>
    </row>
    <row r="6" spans="1:10" x14ac:dyDescent="0.2">
      <c r="A6" s="48" t="s">
        <v>286</v>
      </c>
      <c r="B6" s="22" t="s">
        <v>80</v>
      </c>
      <c r="C6" s="48" t="s">
        <v>81</v>
      </c>
      <c r="D6" s="48" t="s">
        <v>82</v>
      </c>
      <c r="E6" s="83" t="s">
        <v>287</v>
      </c>
      <c r="F6" s="83"/>
      <c r="G6" s="23" t="s">
        <v>83</v>
      </c>
      <c r="H6" s="26">
        <v>1</v>
      </c>
      <c r="I6" s="24">
        <v>85.82</v>
      </c>
      <c r="J6" s="24">
        <v>85.82</v>
      </c>
    </row>
    <row r="7" spans="1:10" ht="25.5" x14ac:dyDescent="0.2">
      <c r="A7" s="46" t="s">
        <v>288</v>
      </c>
      <c r="B7" s="27" t="s">
        <v>289</v>
      </c>
      <c r="C7" s="46" t="s">
        <v>81</v>
      </c>
      <c r="D7" s="46" t="s">
        <v>290</v>
      </c>
      <c r="E7" s="81" t="s">
        <v>287</v>
      </c>
      <c r="F7" s="81"/>
      <c r="G7" s="28" t="s">
        <v>83</v>
      </c>
      <c r="H7" s="29">
        <v>1</v>
      </c>
      <c r="I7" s="30">
        <v>0.78</v>
      </c>
      <c r="J7" s="30">
        <v>0.78</v>
      </c>
    </row>
    <row r="8" spans="1:10" x14ac:dyDescent="0.2">
      <c r="A8" s="45" t="s">
        <v>291</v>
      </c>
      <c r="B8" s="31" t="s">
        <v>300</v>
      </c>
      <c r="C8" s="45" t="s">
        <v>81</v>
      </c>
      <c r="D8" s="45" t="s">
        <v>301</v>
      </c>
      <c r="E8" s="79" t="s">
        <v>302</v>
      </c>
      <c r="F8" s="79"/>
      <c r="G8" s="32" t="s">
        <v>83</v>
      </c>
      <c r="H8" s="33">
        <v>1</v>
      </c>
      <c r="I8" s="34">
        <v>83.5</v>
      </c>
      <c r="J8" s="34">
        <v>83.5</v>
      </c>
    </row>
    <row r="9" spans="1:10" ht="25.5" x14ac:dyDescent="0.2">
      <c r="A9" s="45" t="s">
        <v>291</v>
      </c>
      <c r="B9" s="31" t="s">
        <v>292</v>
      </c>
      <c r="C9" s="45" t="s">
        <v>81</v>
      </c>
      <c r="D9" s="45" t="s">
        <v>293</v>
      </c>
      <c r="E9" s="79" t="s">
        <v>294</v>
      </c>
      <c r="F9" s="79"/>
      <c r="G9" s="32" t="s">
        <v>83</v>
      </c>
      <c r="H9" s="33">
        <v>1</v>
      </c>
      <c r="I9" s="34">
        <v>0.66</v>
      </c>
      <c r="J9" s="34">
        <v>0.66</v>
      </c>
    </row>
    <row r="10" spans="1:10" ht="25.5" x14ac:dyDescent="0.2">
      <c r="A10" s="45" t="s">
        <v>291</v>
      </c>
      <c r="B10" s="31" t="s">
        <v>298</v>
      </c>
      <c r="C10" s="45" t="s">
        <v>81</v>
      </c>
      <c r="D10" s="45" t="s">
        <v>299</v>
      </c>
      <c r="E10" s="79" t="s">
        <v>294</v>
      </c>
      <c r="F10" s="79"/>
      <c r="G10" s="32" t="s">
        <v>83</v>
      </c>
      <c r="H10" s="33">
        <v>1</v>
      </c>
      <c r="I10" s="34">
        <v>0.01</v>
      </c>
      <c r="J10" s="34">
        <v>0.01</v>
      </c>
    </row>
    <row r="11" spans="1:10" x14ac:dyDescent="0.2">
      <c r="A11" s="45" t="s">
        <v>291</v>
      </c>
      <c r="B11" s="31" t="s">
        <v>295</v>
      </c>
      <c r="C11" s="45" t="s">
        <v>81</v>
      </c>
      <c r="D11" s="45" t="s">
        <v>296</v>
      </c>
      <c r="E11" s="79" t="s">
        <v>297</v>
      </c>
      <c r="F11" s="79"/>
      <c r="G11" s="32" t="s">
        <v>83</v>
      </c>
      <c r="H11" s="33">
        <v>1</v>
      </c>
      <c r="I11" s="34">
        <v>0.81</v>
      </c>
      <c r="J11" s="34">
        <v>0.81</v>
      </c>
    </row>
    <row r="12" spans="1:10" x14ac:dyDescent="0.2">
      <c r="A12" s="45" t="s">
        <v>291</v>
      </c>
      <c r="B12" s="31" t="s">
        <v>303</v>
      </c>
      <c r="C12" s="45" t="s">
        <v>81</v>
      </c>
      <c r="D12" s="45" t="s">
        <v>304</v>
      </c>
      <c r="E12" s="79" t="s">
        <v>305</v>
      </c>
      <c r="F12" s="79"/>
      <c r="G12" s="32" t="s">
        <v>83</v>
      </c>
      <c r="H12" s="33">
        <v>1</v>
      </c>
      <c r="I12" s="34">
        <v>0.06</v>
      </c>
      <c r="J12" s="34">
        <v>0.06</v>
      </c>
    </row>
    <row r="13" spans="1:10" x14ac:dyDescent="0.2">
      <c r="A13" s="58"/>
      <c r="B13" s="58"/>
      <c r="C13" s="58"/>
      <c r="D13" s="58"/>
      <c r="E13" s="58" t="s">
        <v>677</v>
      </c>
      <c r="F13" s="59">
        <v>84.28</v>
      </c>
      <c r="G13" s="58" t="s">
        <v>678</v>
      </c>
      <c r="H13" s="59">
        <v>0</v>
      </c>
      <c r="I13" s="58" t="s">
        <v>679</v>
      </c>
      <c r="J13" s="59">
        <v>84.28</v>
      </c>
    </row>
    <row r="14" spans="1:10" x14ac:dyDescent="0.2">
      <c r="A14" s="58"/>
      <c r="B14" s="58"/>
      <c r="C14" s="58"/>
      <c r="D14" s="58"/>
      <c r="E14" s="58" t="s">
        <v>680</v>
      </c>
      <c r="F14" s="59">
        <v>24.94</v>
      </c>
      <c r="G14" s="58"/>
      <c r="H14" s="80" t="s">
        <v>681</v>
      </c>
      <c r="I14" s="80"/>
      <c r="J14" s="59">
        <v>110.76</v>
      </c>
    </row>
    <row r="15" spans="1:10" ht="15" thickBot="1" x14ac:dyDescent="0.25">
      <c r="A15" s="55"/>
      <c r="B15" s="55"/>
      <c r="C15" s="55"/>
      <c r="D15" s="55"/>
      <c r="E15" s="55"/>
      <c r="F15" s="55"/>
      <c r="G15" s="55" t="s">
        <v>682</v>
      </c>
      <c r="H15" s="60">
        <v>80</v>
      </c>
      <c r="I15" s="55" t="s">
        <v>683</v>
      </c>
      <c r="J15" s="57">
        <v>8860.7999999999993</v>
      </c>
    </row>
    <row r="16" spans="1:10" ht="15" thickTop="1" x14ac:dyDescent="0.2">
      <c r="A16" s="35"/>
      <c r="B16" s="35"/>
      <c r="C16" s="35"/>
      <c r="D16" s="35"/>
      <c r="E16" s="35"/>
      <c r="F16" s="35"/>
      <c r="G16" s="35"/>
      <c r="H16" s="35"/>
      <c r="I16" s="35"/>
      <c r="J16" s="35"/>
    </row>
    <row r="17" spans="1:10" ht="15" x14ac:dyDescent="0.2">
      <c r="A17" s="47" t="s">
        <v>84</v>
      </c>
      <c r="B17" s="19" t="s">
        <v>71</v>
      </c>
      <c r="C17" s="47" t="s">
        <v>72</v>
      </c>
      <c r="D17" s="47" t="s">
        <v>6</v>
      </c>
      <c r="E17" s="82" t="s">
        <v>285</v>
      </c>
      <c r="F17" s="82"/>
      <c r="G17" s="20" t="s">
        <v>73</v>
      </c>
      <c r="H17" s="19" t="s">
        <v>74</v>
      </c>
      <c r="I17" s="19" t="s">
        <v>75</v>
      </c>
      <c r="J17" s="19" t="s">
        <v>77</v>
      </c>
    </row>
    <row r="18" spans="1:10" x14ac:dyDescent="0.2">
      <c r="A18" s="48" t="s">
        <v>286</v>
      </c>
      <c r="B18" s="22" t="s">
        <v>85</v>
      </c>
      <c r="C18" s="48" t="s">
        <v>81</v>
      </c>
      <c r="D18" s="48" t="s">
        <v>86</v>
      </c>
      <c r="E18" s="83" t="s">
        <v>287</v>
      </c>
      <c r="F18" s="83"/>
      <c r="G18" s="23" t="s">
        <v>83</v>
      </c>
      <c r="H18" s="26">
        <v>1</v>
      </c>
      <c r="I18" s="24">
        <v>33.08</v>
      </c>
      <c r="J18" s="24">
        <v>33.08</v>
      </c>
    </row>
    <row r="19" spans="1:10" ht="25.5" x14ac:dyDescent="0.2">
      <c r="A19" s="46" t="s">
        <v>288</v>
      </c>
      <c r="B19" s="27" t="s">
        <v>306</v>
      </c>
      <c r="C19" s="46" t="s">
        <v>81</v>
      </c>
      <c r="D19" s="46" t="s">
        <v>307</v>
      </c>
      <c r="E19" s="81" t="s">
        <v>287</v>
      </c>
      <c r="F19" s="81"/>
      <c r="G19" s="28" t="s">
        <v>83</v>
      </c>
      <c r="H19" s="29">
        <v>1</v>
      </c>
      <c r="I19" s="30">
        <v>0.52</v>
      </c>
      <c r="J19" s="30">
        <v>0.52</v>
      </c>
    </row>
    <row r="20" spans="1:10" x14ac:dyDescent="0.2">
      <c r="A20" s="45" t="s">
        <v>291</v>
      </c>
      <c r="B20" s="31" t="s">
        <v>308</v>
      </c>
      <c r="C20" s="45" t="s">
        <v>81</v>
      </c>
      <c r="D20" s="45" t="s">
        <v>309</v>
      </c>
      <c r="E20" s="79" t="s">
        <v>302</v>
      </c>
      <c r="F20" s="79"/>
      <c r="G20" s="32" t="s">
        <v>83</v>
      </c>
      <c r="H20" s="33">
        <v>1</v>
      </c>
      <c r="I20" s="34">
        <v>30.51</v>
      </c>
      <c r="J20" s="34">
        <v>30.51</v>
      </c>
    </row>
    <row r="21" spans="1:10" ht="25.5" x14ac:dyDescent="0.2">
      <c r="A21" s="45" t="s">
        <v>291</v>
      </c>
      <c r="B21" s="31" t="s">
        <v>312</v>
      </c>
      <c r="C21" s="45" t="s">
        <v>81</v>
      </c>
      <c r="D21" s="45" t="s">
        <v>313</v>
      </c>
      <c r="E21" s="79" t="s">
        <v>294</v>
      </c>
      <c r="F21" s="79"/>
      <c r="G21" s="32" t="s">
        <v>83</v>
      </c>
      <c r="H21" s="33">
        <v>1</v>
      </c>
      <c r="I21" s="34">
        <v>1.08</v>
      </c>
      <c r="J21" s="34">
        <v>1.08</v>
      </c>
    </row>
    <row r="22" spans="1:10" ht="25.5" x14ac:dyDescent="0.2">
      <c r="A22" s="45" t="s">
        <v>291</v>
      </c>
      <c r="B22" s="31" t="s">
        <v>310</v>
      </c>
      <c r="C22" s="45" t="s">
        <v>81</v>
      </c>
      <c r="D22" s="45" t="s">
        <v>311</v>
      </c>
      <c r="E22" s="79" t="s">
        <v>294</v>
      </c>
      <c r="F22" s="79"/>
      <c r="G22" s="32" t="s">
        <v>83</v>
      </c>
      <c r="H22" s="33">
        <v>1</v>
      </c>
      <c r="I22" s="34">
        <v>0.1</v>
      </c>
      <c r="J22" s="34">
        <v>0.1</v>
      </c>
    </row>
    <row r="23" spans="1:10" x14ac:dyDescent="0.2">
      <c r="A23" s="45" t="s">
        <v>291</v>
      </c>
      <c r="B23" s="31" t="s">
        <v>295</v>
      </c>
      <c r="C23" s="45" t="s">
        <v>81</v>
      </c>
      <c r="D23" s="45" t="s">
        <v>296</v>
      </c>
      <c r="E23" s="79" t="s">
        <v>297</v>
      </c>
      <c r="F23" s="79"/>
      <c r="G23" s="32" t="s">
        <v>83</v>
      </c>
      <c r="H23" s="33">
        <v>1</v>
      </c>
      <c r="I23" s="34">
        <v>0.81</v>
      </c>
      <c r="J23" s="34">
        <v>0.81</v>
      </c>
    </row>
    <row r="24" spans="1:10" x14ac:dyDescent="0.2">
      <c r="A24" s="45" t="s">
        <v>291</v>
      </c>
      <c r="B24" s="31" t="s">
        <v>303</v>
      </c>
      <c r="C24" s="45" t="s">
        <v>81</v>
      </c>
      <c r="D24" s="45" t="s">
        <v>304</v>
      </c>
      <c r="E24" s="79" t="s">
        <v>305</v>
      </c>
      <c r="F24" s="79"/>
      <c r="G24" s="32" t="s">
        <v>83</v>
      </c>
      <c r="H24" s="33">
        <v>1</v>
      </c>
      <c r="I24" s="34">
        <v>0.06</v>
      </c>
      <c r="J24" s="34">
        <v>0.06</v>
      </c>
    </row>
    <row r="25" spans="1:10" x14ac:dyDescent="0.2">
      <c r="A25" s="58"/>
      <c r="B25" s="58"/>
      <c r="C25" s="58"/>
      <c r="D25" s="58"/>
      <c r="E25" s="58" t="s">
        <v>677</v>
      </c>
      <c r="F25" s="59">
        <v>31.03</v>
      </c>
      <c r="G25" s="58" t="s">
        <v>678</v>
      </c>
      <c r="H25" s="59">
        <v>0</v>
      </c>
      <c r="I25" s="58" t="s">
        <v>679</v>
      </c>
      <c r="J25" s="59">
        <v>31.03</v>
      </c>
    </row>
    <row r="26" spans="1:10" x14ac:dyDescent="0.2">
      <c r="A26" s="58"/>
      <c r="B26" s="58"/>
      <c r="C26" s="58"/>
      <c r="D26" s="58"/>
      <c r="E26" s="58" t="s">
        <v>680</v>
      </c>
      <c r="F26" s="59">
        <v>9.61</v>
      </c>
      <c r="G26" s="58"/>
      <c r="H26" s="80" t="s">
        <v>681</v>
      </c>
      <c r="I26" s="80"/>
      <c r="J26" s="59">
        <v>42.69</v>
      </c>
    </row>
    <row r="27" spans="1:10" ht="15" thickBot="1" x14ac:dyDescent="0.25">
      <c r="A27" s="55"/>
      <c r="B27" s="55"/>
      <c r="C27" s="55"/>
      <c r="D27" s="55"/>
      <c r="E27" s="55"/>
      <c r="F27" s="55"/>
      <c r="G27" s="55" t="s">
        <v>682</v>
      </c>
      <c r="H27" s="60">
        <v>160</v>
      </c>
      <c r="I27" s="55" t="s">
        <v>683</v>
      </c>
      <c r="J27" s="57">
        <v>6830.4</v>
      </c>
    </row>
    <row r="28" spans="1:10" ht="15" thickTop="1" x14ac:dyDescent="0.2">
      <c r="A28" s="35"/>
      <c r="B28" s="35"/>
      <c r="C28" s="35"/>
      <c r="D28" s="35"/>
      <c r="E28" s="35"/>
      <c r="F28" s="35"/>
      <c r="G28" s="35"/>
      <c r="H28" s="35"/>
      <c r="I28" s="35"/>
      <c r="J28" s="35"/>
    </row>
    <row r="29" spans="1:10" x14ac:dyDescent="0.2">
      <c r="A29" s="49" t="s">
        <v>18</v>
      </c>
      <c r="B29" s="49"/>
      <c r="C29" s="49"/>
      <c r="D29" s="49" t="s">
        <v>19</v>
      </c>
      <c r="E29" s="49"/>
      <c r="F29" s="84"/>
      <c r="G29" s="84"/>
      <c r="H29" s="21"/>
      <c r="I29" s="49"/>
      <c r="J29" s="50">
        <v>1414.89</v>
      </c>
    </row>
    <row r="30" spans="1:10" ht="15" x14ac:dyDescent="0.2">
      <c r="A30" s="47" t="s">
        <v>87</v>
      </c>
      <c r="B30" s="19" t="s">
        <v>71</v>
      </c>
      <c r="C30" s="47" t="s">
        <v>72</v>
      </c>
      <c r="D30" s="47" t="s">
        <v>6</v>
      </c>
      <c r="E30" s="82" t="s">
        <v>285</v>
      </c>
      <c r="F30" s="82"/>
      <c r="G30" s="20" t="s">
        <v>73</v>
      </c>
      <c r="H30" s="19" t="s">
        <v>74</v>
      </c>
      <c r="I30" s="19" t="s">
        <v>75</v>
      </c>
      <c r="J30" s="19" t="s">
        <v>77</v>
      </c>
    </row>
    <row r="31" spans="1:10" ht="25.5" x14ac:dyDescent="0.2">
      <c r="A31" s="48" t="s">
        <v>286</v>
      </c>
      <c r="B31" s="22" t="s">
        <v>88</v>
      </c>
      <c r="C31" s="48" t="s">
        <v>81</v>
      </c>
      <c r="D31" s="48" t="s">
        <v>89</v>
      </c>
      <c r="E31" s="83" t="s">
        <v>314</v>
      </c>
      <c r="F31" s="83"/>
      <c r="G31" s="23" t="s">
        <v>90</v>
      </c>
      <c r="H31" s="26">
        <v>1</v>
      </c>
      <c r="I31" s="24">
        <v>17.72</v>
      </c>
      <c r="J31" s="24">
        <v>17.72</v>
      </c>
    </row>
    <row r="32" spans="1:10" ht="25.5" x14ac:dyDescent="0.2">
      <c r="A32" s="46" t="s">
        <v>288</v>
      </c>
      <c r="B32" s="27" t="s">
        <v>315</v>
      </c>
      <c r="C32" s="46" t="s">
        <v>81</v>
      </c>
      <c r="D32" s="46" t="s">
        <v>316</v>
      </c>
      <c r="E32" s="81" t="s">
        <v>287</v>
      </c>
      <c r="F32" s="81"/>
      <c r="G32" s="28" t="s">
        <v>83</v>
      </c>
      <c r="H32" s="29">
        <v>0.25530000000000003</v>
      </c>
      <c r="I32" s="30">
        <v>23.75</v>
      </c>
      <c r="J32" s="30">
        <v>6.06</v>
      </c>
    </row>
    <row r="33" spans="1:10" ht="25.5" x14ac:dyDescent="0.2">
      <c r="A33" s="46" t="s">
        <v>288</v>
      </c>
      <c r="B33" s="27" t="s">
        <v>317</v>
      </c>
      <c r="C33" s="46" t="s">
        <v>81</v>
      </c>
      <c r="D33" s="46" t="s">
        <v>318</v>
      </c>
      <c r="E33" s="81" t="s">
        <v>287</v>
      </c>
      <c r="F33" s="81"/>
      <c r="G33" s="28" t="s">
        <v>83</v>
      </c>
      <c r="H33" s="29">
        <v>0.71950000000000003</v>
      </c>
      <c r="I33" s="30">
        <v>16.21</v>
      </c>
      <c r="J33" s="30">
        <v>11.66</v>
      </c>
    </row>
    <row r="34" spans="1:10" x14ac:dyDescent="0.2">
      <c r="A34" s="58"/>
      <c r="B34" s="58"/>
      <c r="C34" s="58"/>
      <c r="D34" s="58"/>
      <c r="E34" s="58" t="s">
        <v>677</v>
      </c>
      <c r="F34" s="59">
        <v>13.04</v>
      </c>
      <c r="G34" s="58" t="s">
        <v>678</v>
      </c>
      <c r="H34" s="59">
        <v>0</v>
      </c>
      <c r="I34" s="58" t="s">
        <v>679</v>
      </c>
      <c r="J34" s="59">
        <v>13.04</v>
      </c>
    </row>
    <row r="35" spans="1:10" x14ac:dyDescent="0.2">
      <c r="A35" s="58"/>
      <c r="B35" s="58"/>
      <c r="C35" s="58"/>
      <c r="D35" s="58"/>
      <c r="E35" s="58" t="s">
        <v>680</v>
      </c>
      <c r="F35" s="59">
        <v>5.15</v>
      </c>
      <c r="G35" s="58"/>
      <c r="H35" s="80" t="s">
        <v>681</v>
      </c>
      <c r="I35" s="80"/>
      <c r="J35" s="59">
        <v>22.87</v>
      </c>
    </row>
    <row r="36" spans="1:10" ht="15" thickBot="1" x14ac:dyDescent="0.25">
      <c r="A36" s="55"/>
      <c r="B36" s="55"/>
      <c r="C36" s="55"/>
      <c r="D36" s="55"/>
      <c r="E36" s="55"/>
      <c r="F36" s="55"/>
      <c r="G36" s="55" t="s">
        <v>682</v>
      </c>
      <c r="H36" s="60">
        <v>54.25</v>
      </c>
      <c r="I36" s="55" t="s">
        <v>683</v>
      </c>
      <c r="J36" s="57">
        <v>1240.69</v>
      </c>
    </row>
    <row r="37" spans="1:10" ht="15" thickTop="1" x14ac:dyDescent="0.2">
      <c r="A37" s="35"/>
      <c r="B37" s="35"/>
      <c r="C37" s="35"/>
      <c r="D37" s="35"/>
      <c r="E37" s="35"/>
      <c r="F37" s="35"/>
      <c r="G37" s="35"/>
      <c r="H37" s="35"/>
      <c r="I37" s="35"/>
      <c r="J37" s="35"/>
    </row>
    <row r="38" spans="1:10" ht="15" x14ac:dyDescent="0.2">
      <c r="A38" s="47" t="s">
        <v>91</v>
      </c>
      <c r="B38" s="19" t="s">
        <v>71</v>
      </c>
      <c r="C38" s="47" t="s">
        <v>72</v>
      </c>
      <c r="D38" s="47" t="s">
        <v>6</v>
      </c>
      <c r="E38" s="82" t="s">
        <v>285</v>
      </c>
      <c r="F38" s="82"/>
      <c r="G38" s="20" t="s">
        <v>73</v>
      </c>
      <c r="H38" s="19" t="s">
        <v>74</v>
      </c>
      <c r="I38" s="19" t="s">
        <v>75</v>
      </c>
      <c r="J38" s="19" t="s">
        <v>77</v>
      </c>
    </row>
    <row r="39" spans="1:10" ht="25.5" x14ac:dyDescent="0.2">
      <c r="A39" s="48" t="s">
        <v>286</v>
      </c>
      <c r="B39" s="22" t="s">
        <v>92</v>
      </c>
      <c r="C39" s="48" t="s">
        <v>81</v>
      </c>
      <c r="D39" s="48" t="s">
        <v>93</v>
      </c>
      <c r="E39" s="83" t="s">
        <v>314</v>
      </c>
      <c r="F39" s="83"/>
      <c r="G39" s="23" t="s">
        <v>94</v>
      </c>
      <c r="H39" s="26">
        <v>1</v>
      </c>
      <c r="I39" s="24">
        <v>2.02</v>
      </c>
      <c r="J39" s="24">
        <v>2.02</v>
      </c>
    </row>
    <row r="40" spans="1:10" ht="25.5" x14ac:dyDescent="0.2">
      <c r="A40" s="46" t="s">
        <v>288</v>
      </c>
      <c r="B40" s="27" t="s">
        <v>315</v>
      </c>
      <c r="C40" s="46" t="s">
        <v>81</v>
      </c>
      <c r="D40" s="46" t="s">
        <v>316</v>
      </c>
      <c r="E40" s="81" t="s">
        <v>287</v>
      </c>
      <c r="F40" s="81"/>
      <c r="G40" s="28" t="s">
        <v>83</v>
      </c>
      <c r="H40" s="29">
        <v>2.93E-2</v>
      </c>
      <c r="I40" s="30">
        <v>23.75</v>
      </c>
      <c r="J40" s="30">
        <v>0.69</v>
      </c>
    </row>
    <row r="41" spans="1:10" ht="25.5" x14ac:dyDescent="0.2">
      <c r="A41" s="46" t="s">
        <v>288</v>
      </c>
      <c r="B41" s="27" t="s">
        <v>317</v>
      </c>
      <c r="C41" s="46" t="s">
        <v>81</v>
      </c>
      <c r="D41" s="46" t="s">
        <v>318</v>
      </c>
      <c r="E41" s="81" t="s">
        <v>287</v>
      </c>
      <c r="F41" s="81"/>
      <c r="G41" s="28" t="s">
        <v>83</v>
      </c>
      <c r="H41" s="29">
        <v>8.2500000000000004E-2</v>
      </c>
      <c r="I41" s="30">
        <v>16.21</v>
      </c>
      <c r="J41" s="30">
        <v>1.33</v>
      </c>
    </row>
    <row r="42" spans="1:10" x14ac:dyDescent="0.2">
      <c r="A42" s="58"/>
      <c r="B42" s="58"/>
      <c r="C42" s="58"/>
      <c r="D42" s="58"/>
      <c r="E42" s="58" t="s">
        <v>677</v>
      </c>
      <c r="F42" s="59">
        <v>1.49</v>
      </c>
      <c r="G42" s="58" t="s">
        <v>678</v>
      </c>
      <c r="H42" s="59">
        <v>0</v>
      </c>
      <c r="I42" s="58" t="s">
        <v>679</v>
      </c>
      <c r="J42" s="59">
        <v>1.49</v>
      </c>
    </row>
    <row r="43" spans="1:10" x14ac:dyDescent="0.2">
      <c r="A43" s="58"/>
      <c r="B43" s="58"/>
      <c r="C43" s="58"/>
      <c r="D43" s="58"/>
      <c r="E43" s="58" t="s">
        <v>680</v>
      </c>
      <c r="F43" s="59">
        <v>0.57999999999999996</v>
      </c>
      <c r="G43" s="58"/>
      <c r="H43" s="80" t="s">
        <v>681</v>
      </c>
      <c r="I43" s="80"/>
      <c r="J43" s="59">
        <v>2.6</v>
      </c>
    </row>
    <row r="44" spans="1:10" ht="15" thickBot="1" x14ac:dyDescent="0.25">
      <c r="A44" s="55"/>
      <c r="B44" s="55"/>
      <c r="C44" s="55"/>
      <c r="D44" s="55"/>
      <c r="E44" s="55"/>
      <c r="F44" s="55"/>
      <c r="G44" s="55" t="s">
        <v>682</v>
      </c>
      <c r="H44" s="60">
        <v>43.66</v>
      </c>
      <c r="I44" s="55" t="s">
        <v>683</v>
      </c>
      <c r="J44" s="57">
        <v>113.51</v>
      </c>
    </row>
    <row r="45" spans="1:10" ht="15" thickTop="1" x14ac:dyDescent="0.2">
      <c r="A45" s="35"/>
      <c r="B45" s="35"/>
      <c r="C45" s="35"/>
      <c r="D45" s="35"/>
      <c r="E45" s="35"/>
      <c r="F45" s="35"/>
      <c r="G45" s="35"/>
      <c r="H45" s="35"/>
      <c r="I45" s="35"/>
      <c r="J45" s="35"/>
    </row>
    <row r="46" spans="1:10" ht="15" x14ac:dyDescent="0.2">
      <c r="A46" s="47" t="s">
        <v>95</v>
      </c>
      <c r="B46" s="19" t="s">
        <v>71</v>
      </c>
      <c r="C46" s="47" t="s">
        <v>72</v>
      </c>
      <c r="D46" s="47" t="s">
        <v>6</v>
      </c>
      <c r="E46" s="82" t="s">
        <v>285</v>
      </c>
      <c r="F46" s="82"/>
      <c r="G46" s="20" t="s">
        <v>73</v>
      </c>
      <c r="H46" s="19" t="s">
        <v>74</v>
      </c>
      <c r="I46" s="19" t="s">
        <v>75</v>
      </c>
      <c r="J46" s="19" t="s">
        <v>77</v>
      </c>
    </row>
    <row r="47" spans="1:10" ht="25.5" x14ac:dyDescent="0.2">
      <c r="A47" s="48" t="s">
        <v>286</v>
      </c>
      <c r="B47" s="22" t="s">
        <v>96</v>
      </c>
      <c r="C47" s="48" t="s">
        <v>81</v>
      </c>
      <c r="D47" s="48" t="s">
        <v>97</v>
      </c>
      <c r="E47" s="83" t="s">
        <v>314</v>
      </c>
      <c r="F47" s="83"/>
      <c r="G47" s="23" t="s">
        <v>98</v>
      </c>
      <c r="H47" s="26">
        <v>1</v>
      </c>
      <c r="I47" s="24">
        <v>42.71</v>
      </c>
      <c r="J47" s="24">
        <v>42.71</v>
      </c>
    </row>
    <row r="48" spans="1:10" ht="25.5" x14ac:dyDescent="0.2">
      <c r="A48" s="46" t="s">
        <v>288</v>
      </c>
      <c r="B48" s="27" t="s">
        <v>319</v>
      </c>
      <c r="C48" s="46" t="s">
        <v>81</v>
      </c>
      <c r="D48" s="46" t="s">
        <v>320</v>
      </c>
      <c r="E48" s="81" t="s">
        <v>287</v>
      </c>
      <c r="F48" s="81"/>
      <c r="G48" s="28" t="s">
        <v>83</v>
      </c>
      <c r="H48" s="29">
        <v>0.22500000000000001</v>
      </c>
      <c r="I48" s="30">
        <v>22.37</v>
      </c>
      <c r="J48" s="30">
        <v>5.03</v>
      </c>
    </row>
    <row r="49" spans="1:10" ht="25.5" x14ac:dyDescent="0.2">
      <c r="A49" s="46" t="s">
        <v>288</v>
      </c>
      <c r="B49" s="27" t="s">
        <v>317</v>
      </c>
      <c r="C49" s="46" t="s">
        <v>81</v>
      </c>
      <c r="D49" s="46" t="s">
        <v>318</v>
      </c>
      <c r="E49" s="81" t="s">
        <v>287</v>
      </c>
      <c r="F49" s="81"/>
      <c r="G49" s="28" t="s">
        <v>83</v>
      </c>
      <c r="H49" s="29">
        <v>2.3248000000000002</v>
      </c>
      <c r="I49" s="30">
        <v>16.21</v>
      </c>
      <c r="J49" s="30">
        <v>37.68</v>
      </c>
    </row>
    <row r="50" spans="1:10" x14ac:dyDescent="0.2">
      <c r="A50" s="58"/>
      <c r="B50" s="58"/>
      <c r="C50" s="58"/>
      <c r="D50" s="58"/>
      <c r="E50" s="58" t="s">
        <v>677</v>
      </c>
      <c r="F50" s="59">
        <v>30.54</v>
      </c>
      <c r="G50" s="58" t="s">
        <v>678</v>
      </c>
      <c r="H50" s="59">
        <v>0</v>
      </c>
      <c r="I50" s="58" t="s">
        <v>679</v>
      </c>
      <c r="J50" s="59">
        <v>30.54</v>
      </c>
    </row>
    <row r="51" spans="1:10" x14ac:dyDescent="0.2">
      <c r="A51" s="58"/>
      <c r="B51" s="58"/>
      <c r="C51" s="58"/>
      <c r="D51" s="58"/>
      <c r="E51" s="58" t="s">
        <v>680</v>
      </c>
      <c r="F51" s="59">
        <v>12.41</v>
      </c>
      <c r="G51" s="58"/>
      <c r="H51" s="80" t="s">
        <v>681</v>
      </c>
      <c r="I51" s="80"/>
      <c r="J51" s="59">
        <v>55.12</v>
      </c>
    </row>
    <row r="52" spans="1:10" ht="15" thickBot="1" x14ac:dyDescent="0.25">
      <c r="A52" s="55"/>
      <c r="B52" s="55"/>
      <c r="C52" s="55"/>
      <c r="D52" s="55"/>
      <c r="E52" s="55"/>
      <c r="F52" s="55"/>
      <c r="G52" s="55" t="s">
        <v>682</v>
      </c>
      <c r="H52" s="60">
        <v>0.28000000000000003</v>
      </c>
      <c r="I52" s="55" t="s">
        <v>683</v>
      </c>
      <c r="J52" s="57">
        <v>15.43</v>
      </c>
    </row>
    <row r="53" spans="1:10" ht="15" thickTop="1" x14ac:dyDescent="0.2">
      <c r="A53" s="35"/>
      <c r="B53" s="35"/>
      <c r="C53" s="35"/>
      <c r="D53" s="35"/>
      <c r="E53" s="35"/>
      <c r="F53" s="35"/>
      <c r="G53" s="35"/>
      <c r="H53" s="35"/>
      <c r="I53" s="35"/>
      <c r="J53" s="35"/>
    </row>
    <row r="54" spans="1:10" ht="15" x14ac:dyDescent="0.2">
      <c r="A54" s="47" t="s">
        <v>99</v>
      </c>
      <c r="B54" s="19" t="s">
        <v>71</v>
      </c>
      <c r="C54" s="47" t="s">
        <v>72</v>
      </c>
      <c r="D54" s="47" t="s">
        <v>6</v>
      </c>
      <c r="E54" s="82" t="s">
        <v>285</v>
      </c>
      <c r="F54" s="82"/>
      <c r="G54" s="20" t="s">
        <v>73</v>
      </c>
      <c r="H54" s="19" t="s">
        <v>74</v>
      </c>
      <c r="I54" s="19" t="s">
        <v>75</v>
      </c>
      <c r="J54" s="19" t="s">
        <v>77</v>
      </c>
    </row>
    <row r="55" spans="1:10" ht="51" x14ac:dyDescent="0.2">
      <c r="A55" s="48" t="s">
        <v>286</v>
      </c>
      <c r="B55" s="22" t="s">
        <v>100</v>
      </c>
      <c r="C55" s="48" t="s">
        <v>81</v>
      </c>
      <c r="D55" s="48" t="s">
        <v>101</v>
      </c>
      <c r="E55" s="83" t="s">
        <v>321</v>
      </c>
      <c r="F55" s="83"/>
      <c r="G55" s="23" t="s">
        <v>98</v>
      </c>
      <c r="H55" s="26">
        <v>1</v>
      </c>
      <c r="I55" s="24">
        <v>7.63</v>
      </c>
      <c r="J55" s="24">
        <v>7.63</v>
      </c>
    </row>
    <row r="56" spans="1:10" ht="38.25" x14ac:dyDescent="0.2">
      <c r="A56" s="46" t="s">
        <v>288</v>
      </c>
      <c r="B56" s="27" t="s">
        <v>326</v>
      </c>
      <c r="C56" s="46" t="s">
        <v>81</v>
      </c>
      <c r="D56" s="46" t="s">
        <v>327</v>
      </c>
      <c r="E56" s="81" t="s">
        <v>324</v>
      </c>
      <c r="F56" s="81"/>
      <c r="G56" s="28" t="s">
        <v>325</v>
      </c>
      <c r="H56" s="29">
        <v>8.3000000000000001E-3</v>
      </c>
      <c r="I56" s="30">
        <v>195.6</v>
      </c>
      <c r="J56" s="30">
        <v>1.62</v>
      </c>
    </row>
    <row r="57" spans="1:10" ht="51" x14ac:dyDescent="0.2">
      <c r="A57" s="46" t="s">
        <v>288</v>
      </c>
      <c r="B57" s="27" t="s">
        <v>322</v>
      </c>
      <c r="C57" s="46" t="s">
        <v>81</v>
      </c>
      <c r="D57" s="46" t="s">
        <v>323</v>
      </c>
      <c r="E57" s="81" t="s">
        <v>324</v>
      </c>
      <c r="F57" s="81"/>
      <c r="G57" s="28" t="s">
        <v>325</v>
      </c>
      <c r="H57" s="29">
        <v>1.9800000000000002E-2</v>
      </c>
      <c r="I57" s="30">
        <v>232.9</v>
      </c>
      <c r="J57" s="30">
        <v>4.6100000000000003</v>
      </c>
    </row>
    <row r="58" spans="1:10" ht="38.25" x14ac:dyDescent="0.2">
      <c r="A58" s="46" t="s">
        <v>288</v>
      </c>
      <c r="B58" s="27" t="s">
        <v>331</v>
      </c>
      <c r="C58" s="46" t="s">
        <v>81</v>
      </c>
      <c r="D58" s="46" t="s">
        <v>332</v>
      </c>
      <c r="E58" s="81" t="s">
        <v>324</v>
      </c>
      <c r="F58" s="81"/>
      <c r="G58" s="28" t="s">
        <v>330</v>
      </c>
      <c r="H58" s="29">
        <v>1.0500000000000001E-2</v>
      </c>
      <c r="I58" s="30">
        <v>72.88</v>
      </c>
      <c r="J58" s="30">
        <v>0.76</v>
      </c>
    </row>
    <row r="59" spans="1:10" ht="51" x14ac:dyDescent="0.2">
      <c r="A59" s="46" t="s">
        <v>288</v>
      </c>
      <c r="B59" s="27" t="s">
        <v>328</v>
      </c>
      <c r="C59" s="46" t="s">
        <v>81</v>
      </c>
      <c r="D59" s="46" t="s">
        <v>329</v>
      </c>
      <c r="E59" s="81" t="s">
        <v>324</v>
      </c>
      <c r="F59" s="81"/>
      <c r="G59" s="28" t="s">
        <v>330</v>
      </c>
      <c r="H59" s="29">
        <v>1.38E-2</v>
      </c>
      <c r="I59" s="30">
        <v>46.79</v>
      </c>
      <c r="J59" s="30">
        <v>0.64</v>
      </c>
    </row>
    <row r="60" spans="1:10" x14ac:dyDescent="0.2">
      <c r="A60" s="58"/>
      <c r="B60" s="58"/>
      <c r="C60" s="58"/>
      <c r="D60" s="58"/>
      <c r="E60" s="58" t="s">
        <v>677</v>
      </c>
      <c r="F60" s="59">
        <v>0.82</v>
      </c>
      <c r="G60" s="58" t="s">
        <v>678</v>
      </c>
      <c r="H60" s="59">
        <v>0</v>
      </c>
      <c r="I60" s="58" t="s">
        <v>679</v>
      </c>
      <c r="J60" s="59">
        <v>0.82</v>
      </c>
    </row>
    <row r="61" spans="1:10" x14ac:dyDescent="0.2">
      <c r="A61" s="58"/>
      <c r="B61" s="58"/>
      <c r="C61" s="58"/>
      <c r="D61" s="58"/>
      <c r="E61" s="58" t="s">
        <v>680</v>
      </c>
      <c r="F61" s="59">
        <v>2.21</v>
      </c>
      <c r="G61" s="58"/>
      <c r="H61" s="80" t="s">
        <v>681</v>
      </c>
      <c r="I61" s="80"/>
      <c r="J61" s="59">
        <v>9.84</v>
      </c>
    </row>
    <row r="62" spans="1:10" ht="15" thickBot="1" x14ac:dyDescent="0.25">
      <c r="A62" s="55"/>
      <c r="B62" s="55"/>
      <c r="C62" s="55"/>
      <c r="D62" s="55"/>
      <c r="E62" s="55"/>
      <c r="F62" s="55"/>
      <c r="G62" s="55" t="s">
        <v>682</v>
      </c>
      <c r="H62" s="60">
        <v>4.5999999999999996</v>
      </c>
      <c r="I62" s="55" t="s">
        <v>683</v>
      </c>
      <c r="J62" s="57">
        <v>45.26</v>
      </c>
    </row>
    <row r="63" spans="1:10" ht="15" thickTop="1" x14ac:dyDescent="0.2">
      <c r="A63" s="35"/>
      <c r="B63" s="35"/>
      <c r="C63" s="35"/>
      <c r="D63" s="35"/>
      <c r="E63" s="35"/>
      <c r="F63" s="35"/>
      <c r="G63" s="35"/>
      <c r="H63" s="35"/>
      <c r="I63" s="35"/>
      <c r="J63" s="35"/>
    </row>
    <row r="64" spans="1:10" x14ac:dyDescent="0.2">
      <c r="A64" s="49" t="s">
        <v>21</v>
      </c>
      <c r="B64" s="49"/>
      <c r="C64" s="49"/>
      <c r="D64" s="49" t="s">
        <v>22</v>
      </c>
      <c r="E64" s="49"/>
      <c r="F64" s="84"/>
      <c r="G64" s="84"/>
      <c r="H64" s="21"/>
      <c r="I64" s="49"/>
      <c r="J64" s="50">
        <v>1665.84</v>
      </c>
    </row>
    <row r="65" spans="1:10" ht="15" x14ac:dyDescent="0.2">
      <c r="A65" s="47" t="s">
        <v>102</v>
      </c>
      <c r="B65" s="19" t="s">
        <v>71</v>
      </c>
      <c r="C65" s="47" t="s">
        <v>72</v>
      </c>
      <c r="D65" s="47" t="s">
        <v>6</v>
      </c>
      <c r="E65" s="82" t="s">
        <v>285</v>
      </c>
      <c r="F65" s="82"/>
      <c r="G65" s="20" t="s">
        <v>73</v>
      </c>
      <c r="H65" s="19" t="s">
        <v>74</v>
      </c>
      <c r="I65" s="19" t="s">
        <v>75</v>
      </c>
      <c r="J65" s="19" t="s">
        <v>77</v>
      </c>
    </row>
    <row r="66" spans="1:10" ht="51" x14ac:dyDescent="0.2">
      <c r="A66" s="48" t="s">
        <v>286</v>
      </c>
      <c r="B66" s="22" t="s">
        <v>103</v>
      </c>
      <c r="C66" s="48" t="s">
        <v>81</v>
      </c>
      <c r="D66" s="48" t="s">
        <v>104</v>
      </c>
      <c r="E66" s="83" t="s">
        <v>333</v>
      </c>
      <c r="F66" s="83"/>
      <c r="G66" s="23" t="s">
        <v>90</v>
      </c>
      <c r="H66" s="26">
        <v>1</v>
      </c>
      <c r="I66" s="24">
        <v>93.29</v>
      </c>
      <c r="J66" s="24">
        <v>93.29</v>
      </c>
    </row>
    <row r="67" spans="1:10" ht="51" x14ac:dyDescent="0.2">
      <c r="A67" s="46" t="s">
        <v>288</v>
      </c>
      <c r="B67" s="27" t="s">
        <v>334</v>
      </c>
      <c r="C67" s="46" t="s">
        <v>81</v>
      </c>
      <c r="D67" s="46" t="s">
        <v>335</v>
      </c>
      <c r="E67" s="81" t="s">
        <v>287</v>
      </c>
      <c r="F67" s="81"/>
      <c r="G67" s="28" t="s">
        <v>98</v>
      </c>
      <c r="H67" s="29">
        <v>1.06E-2</v>
      </c>
      <c r="I67" s="30">
        <v>454.25</v>
      </c>
      <c r="J67" s="30">
        <v>4.8099999999999996</v>
      </c>
    </row>
    <row r="68" spans="1:10" ht="25.5" x14ac:dyDescent="0.2">
      <c r="A68" s="46" t="s">
        <v>288</v>
      </c>
      <c r="B68" s="27" t="s">
        <v>319</v>
      </c>
      <c r="C68" s="46" t="s">
        <v>81</v>
      </c>
      <c r="D68" s="46" t="s">
        <v>320</v>
      </c>
      <c r="E68" s="81" t="s">
        <v>287</v>
      </c>
      <c r="F68" s="81"/>
      <c r="G68" s="28" t="s">
        <v>83</v>
      </c>
      <c r="H68" s="29">
        <v>1.927</v>
      </c>
      <c r="I68" s="30">
        <v>22.37</v>
      </c>
      <c r="J68" s="30">
        <v>43.1</v>
      </c>
    </row>
    <row r="69" spans="1:10" ht="25.5" x14ac:dyDescent="0.2">
      <c r="A69" s="46" t="s">
        <v>288</v>
      </c>
      <c r="B69" s="27" t="s">
        <v>317</v>
      </c>
      <c r="C69" s="46" t="s">
        <v>81</v>
      </c>
      <c r="D69" s="46" t="s">
        <v>318</v>
      </c>
      <c r="E69" s="81" t="s">
        <v>287</v>
      </c>
      <c r="F69" s="81"/>
      <c r="G69" s="28" t="s">
        <v>83</v>
      </c>
      <c r="H69" s="29">
        <v>0.96399999999999997</v>
      </c>
      <c r="I69" s="30">
        <v>16.21</v>
      </c>
      <c r="J69" s="30">
        <v>15.62</v>
      </c>
    </row>
    <row r="70" spans="1:10" ht="25.5" x14ac:dyDescent="0.2">
      <c r="A70" s="45" t="s">
        <v>291</v>
      </c>
      <c r="B70" s="31" t="s">
        <v>336</v>
      </c>
      <c r="C70" s="45" t="s">
        <v>81</v>
      </c>
      <c r="D70" s="45" t="s">
        <v>337</v>
      </c>
      <c r="E70" s="79" t="s">
        <v>338</v>
      </c>
      <c r="F70" s="79"/>
      <c r="G70" s="32" t="s">
        <v>120</v>
      </c>
      <c r="H70" s="33">
        <v>37.24</v>
      </c>
      <c r="I70" s="34">
        <v>0.67</v>
      </c>
      <c r="J70" s="34">
        <v>24.95</v>
      </c>
    </row>
    <row r="71" spans="1:10" x14ac:dyDescent="0.2">
      <c r="A71" s="45" t="s">
        <v>291</v>
      </c>
      <c r="B71" s="31" t="s">
        <v>339</v>
      </c>
      <c r="C71" s="45" t="s">
        <v>81</v>
      </c>
      <c r="D71" s="45" t="s">
        <v>340</v>
      </c>
      <c r="E71" s="79" t="s">
        <v>338</v>
      </c>
      <c r="F71" s="79"/>
      <c r="G71" s="32" t="s">
        <v>341</v>
      </c>
      <c r="H71" s="33">
        <v>1.3100000000000001E-2</v>
      </c>
      <c r="I71" s="34">
        <v>75.709999999999994</v>
      </c>
      <c r="J71" s="34">
        <v>0.99</v>
      </c>
    </row>
    <row r="72" spans="1:10" ht="25.5" x14ac:dyDescent="0.2">
      <c r="A72" s="45" t="s">
        <v>291</v>
      </c>
      <c r="B72" s="31" t="s">
        <v>342</v>
      </c>
      <c r="C72" s="45" t="s">
        <v>81</v>
      </c>
      <c r="D72" s="45" t="s">
        <v>343</v>
      </c>
      <c r="E72" s="79" t="s">
        <v>338</v>
      </c>
      <c r="F72" s="79"/>
      <c r="G72" s="32" t="s">
        <v>94</v>
      </c>
      <c r="H72" s="33">
        <v>1.0900000000000001</v>
      </c>
      <c r="I72" s="34">
        <v>3.51</v>
      </c>
      <c r="J72" s="34">
        <v>3.82</v>
      </c>
    </row>
    <row r="73" spans="1:10" x14ac:dyDescent="0.2">
      <c r="A73" s="58"/>
      <c r="B73" s="58"/>
      <c r="C73" s="58"/>
      <c r="D73" s="58"/>
      <c r="E73" s="58" t="s">
        <v>677</v>
      </c>
      <c r="F73" s="59">
        <v>45.37</v>
      </c>
      <c r="G73" s="58" t="s">
        <v>678</v>
      </c>
      <c r="H73" s="59">
        <v>0</v>
      </c>
      <c r="I73" s="58" t="s">
        <v>679</v>
      </c>
      <c r="J73" s="59">
        <v>45.37</v>
      </c>
    </row>
    <row r="74" spans="1:10" x14ac:dyDescent="0.2">
      <c r="A74" s="58"/>
      <c r="B74" s="58"/>
      <c r="C74" s="58"/>
      <c r="D74" s="58"/>
      <c r="E74" s="58" t="s">
        <v>680</v>
      </c>
      <c r="F74" s="59">
        <v>27.11</v>
      </c>
      <c r="G74" s="58"/>
      <c r="H74" s="80" t="s">
        <v>681</v>
      </c>
      <c r="I74" s="80"/>
      <c r="J74" s="59">
        <v>120.4</v>
      </c>
    </row>
    <row r="75" spans="1:10" ht="15" thickBot="1" x14ac:dyDescent="0.25">
      <c r="A75" s="55"/>
      <c r="B75" s="55"/>
      <c r="C75" s="55"/>
      <c r="D75" s="55"/>
      <c r="E75" s="55"/>
      <c r="F75" s="55"/>
      <c r="G75" s="55" t="s">
        <v>682</v>
      </c>
      <c r="H75" s="60">
        <v>1.49</v>
      </c>
      <c r="I75" s="55" t="s">
        <v>683</v>
      </c>
      <c r="J75" s="57">
        <v>179.39</v>
      </c>
    </row>
    <row r="76" spans="1:10" ht="15" thickTop="1" x14ac:dyDescent="0.2">
      <c r="A76" s="35"/>
      <c r="B76" s="35"/>
      <c r="C76" s="35"/>
      <c r="D76" s="35"/>
      <c r="E76" s="35"/>
      <c r="F76" s="35"/>
      <c r="G76" s="35"/>
      <c r="H76" s="35"/>
      <c r="I76" s="35"/>
      <c r="J76" s="35"/>
    </row>
    <row r="77" spans="1:10" ht="15" x14ac:dyDescent="0.2">
      <c r="A77" s="47" t="s">
        <v>105</v>
      </c>
      <c r="B77" s="19" t="s">
        <v>71</v>
      </c>
      <c r="C77" s="47" t="s">
        <v>72</v>
      </c>
      <c r="D77" s="47" t="s">
        <v>6</v>
      </c>
      <c r="E77" s="82" t="s">
        <v>285</v>
      </c>
      <c r="F77" s="82"/>
      <c r="G77" s="20" t="s">
        <v>73</v>
      </c>
      <c r="H77" s="19" t="s">
        <v>74</v>
      </c>
      <c r="I77" s="19" t="s">
        <v>75</v>
      </c>
      <c r="J77" s="19" t="s">
        <v>77</v>
      </c>
    </row>
    <row r="78" spans="1:10" ht="25.5" x14ac:dyDescent="0.2">
      <c r="A78" s="48" t="s">
        <v>286</v>
      </c>
      <c r="B78" s="22" t="s">
        <v>106</v>
      </c>
      <c r="C78" s="48" t="s">
        <v>81</v>
      </c>
      <c r="D78" s="48" t="s">
        <v>107</v>
      </c>
      <c r="E78" s="83" t="s">
        <v>344</v>
      </c>
      <c r="F78" s="83"/>
      <c r="G78" s="23" t="s">
        <v>90</v>
      </c>
      <c r="H78" s="26">
        <v>1</v>
      </c>
      <c r="I78" s="24">
        <v>196.29</v>
      </c>
      <c r="J78" s="24">
        <v>196.29</v>
      </c>
    </row>
    <row r="79" spans="1:10" ht="25.5" x14ac:dyDescent="0.2">
      <c r="A79" s="46" t="s">
        <v>288</v>
      </c>
      <c r="B79" s="27" t="s">
        <v>345</v>
      </c>
      <c r="C79" s="46" t="s">
        <v>81</v>
      </c>
      <c r="D79" s="46" t="s">
        <v>346</v>
      </c>
      <c r="E79" s="81" t="s">
        <v>287</v>
      </c>
      <c r="F79" s="81"/>
      <c r="G79" s="28" t="s">
        <v>83</v>
      </c>
      <c r="H79" s="29">
        <v>0.5</v>
      </c>
      <c r="I79" s="30">
        <v>18.010000000000002</v>
      </c>
      <c r="J79" s="30">
        <v>9</v>
      </c>
    </row>
    <row r="80" spans="1:10" ht="25.5" x14ac:dyDescent="0.2">
      <c r="A80" s="46" t="s">
        <v>288</v>
      </c>
      <c r="B80" s="27" t="s">
        <v>317</v>
      </c>
      <c r="C80" s="46" t="s">
        <v>81</v>
      </c>
      <c r="D80" s="46" t="s">
        <v>318</v>
      </c>
      <c r="E80" s="81" t="s">
        <v>287</v>
      </c>
      <c r="F80" s="81"/>
      <c r="G80" s="28" t="s">
        <v>83</v>
      </c>
      <c r="H80" s="29">
        <v>0.5</v>
      </c>
      <c r="I80" s="30">
        <v>16.21</v>
      </c>
      <c r="J80" s="30">
        <v>8.1</v>
      </c>
    </row>
    <row r="81" spans="1:10" x14ac:dyDescent="0.2">
      <c r="A81" s="45" t="s">
        <v>291</v>
      </c>
      <c r="B81" s="31" t="s">
        <v>347</v>
      </c>
      <c r="C81" s="45" t="s">
        <v>81</v>
      </c>
      <c r="D81" s="45" t="s">
        <v>348</v>
      </c>
      <c r="E81" s="79" t="s">
        <v>338</v>
      </c>
      <c r="F81" s="79"/>
      <c r="G81" s="32" t="s">
        <v>349</v>
      </c>
      <c r="H81" s="33">
        <v>1.5</v>
      </c>
      <c r="I81" s="34">
        <v>8.9</v>
      </c>
      <c r="J81" s="34">
        <v>13.35</v>
      </c>
    </row>
    <row r="82" spans="1:10" ht="14.25" customHeight="1" x14ac:dyDescent="0.2">
      <c r="A82" s="45" t="s">
        <v>291</v>
      </c>
      <c r="B82" s="31" t="s">
        <v>350</v>
      </c>
      <c r="C82" s="45" t="s">
        <v>81</v>
      </c>
      <c r="D82" s="45" t="s">
        <v>351</v>
      </c>
      <c r="E82" s="79" t="s">
        <v>338</v>
      </c>
      <c r="F82" s="79"/>
      <c r="G82" s="32" t="s">
        <v>90</v>
      </c>
      <c r="H82" s="33">
        <v>1</v>
      </c>
      <c r="I82" s="34">
        <v>165.84</v>
      </c>
      <c r="J82" s="34">
        <v>165.84</v>
      </c>
    </row>
    <row r="83" spans="1:10" x14ac:dyDescent="0.2">
      <c r="A83" s="58"/>
      <c r="B83" s="58"/>
      <c r="C83" s="58"/>
      <c r="D83" s="58"/>
      <c r="E83" s="58" t="s">
        <v>677</v>
      </c>
      <c r="F83" s="59">
        <v>12.28</v>
      </c>
      <c r="G83" s="58" t="s">
        <v>678</v>
      </c>
      <c r="H83" s="59">
        <v>0</v>
      </c>
      <c r="I83" s="58" t="s">
        <v>679</v>
      </c>
      <c r="J83" s="59">
        <v>12.28</v>
      </c>
    </row>
    <row r="84" spans="1:10" x14ac:dyDescent="0.2">
      <c r="A84" s="58"/>
      <c r="B84" s="58"/>
      <c r="C84" s="58"/>
      <c r="D84" s="58"/>
      <c r="E84" s="58" t="s">
        <v>680</v>
      </c>
      <c r="F84" s="59">
        <v>57.06</v>
      </c>
      <c r="G84" s="58"/>
      <c r="H84" s="80" t="s">
        <v>681</v>
      </c>
      <c r="I84" s="80"/>
      <c r="J84" s="59">
        <v>253.35</v>
      </c>
    </row>
    <row r="85" spans="1:10" ht="15" thickBot="1" x14ac:dyDescent="0.25">
      <c r="A85" s="55"/>
      <c r="B85" s="55"/>
      <c r="C85" s="55"/>
      <c r="D85" s="55"/>
      <c r="E85" s="55"/>
      <c r="F85" s="55"/>
      <c r="G85" s="55" t="s">
        <v>682</v>
      </c>
      <c r="H85" s="60">
        <v>0.89</v>
      </c>
      <c r="I85" s="55" t="s">
        <v>683</v>
      </c>
      <c r="J85" s="57">
        <v>225.48</v>
      </c>
    </row>
    <row r="86" spans="1:10" ht="15" thickTop="1" x14ac:dyDescent="0.2">
      <c r="A86" s="35"/>
      <c r="B86" s="35"/>
      <c r="C86" s="35"/>
      <c r="D86" s="35"/>
      <c r="E86" s="35"/>
      <c r="F86" s="35"/>
      <c r="G86" s="35"/>
      <c r="H86" s="35"/>
      <c r="I86" s="35"/>
      <c r="J86" s="35"/>
    </row>
    <row r="87" spans="1:10" ht="15" x14ac:dyDescent="0.2">
      <c r="A87" s="47" t="s">
        <v>108</v>
      </c>
      <c r="B87" s="19" t="s">
        <v>71</v>
      </c>
      <c r="C87" s="47" t="s">
        <v>72</v>
      </c>
      <c r="D87" s="47" t="s">
        <v>6</v>
      </c>
      <c r="E87" s="82" t="s">
        <v>285</v>
      </c>
      <c r="F87" s="82"/>
      <c r="G87" s="20" t="s">
        <v>73</v>
      </c>
      <c r="H87" s="19" t="s">
        <v>74</v>
      </c>
      <c r="I87" s="19" t="s">
        <v>75</v>
      </c>
      <c r="J87" s="19" t="s">
        <v>77</v>
      </c>
    </row>
    <row r="88" spans="1:10" ht="38.25" x14ac:dyDescent="0.2">
      <c r="A88" s="48" t="s">
        <v>286</v>
      </c>
      <c r="B88" s="22" t="s">
        <v>109</v>
      </c>
      <c r="C88" s="48" t="s">
        <v>81</v>
      </c>
      <c r="D88" s="48" t="s">
        <v>110</v>
      </c>
      <c r="E88" s="83" t="s">
        <v>333</v>
      </c>
      <c r="F88" s="83"/>
      <c r="G88" s="23" t="s">
        <v>90</v>
      </c>
      <c r="H88" s="26">
        <v>1</v>
      </c>
      <c r="I88" s="24">
        <v>169.62</v>
      </c>
      <c r="J88" s="24">
        <v>169.62</v>
      </c>
    </row>
    <row r="89" spans="1:10" ht="25.5" x14ac:dyDescent="0.2">
      <c r="A89" s="46" t="s">
        <v>288</v>
      </c>
      <c r="B89" s="27" t="s">
        <v>352</v>
      </c>
      <c r="C89" s="46" t="s">
        <v>81</v>
      </c>
      <c r="D89" s="46" t="s">
        <v>353</v>
      </c>
      <c r="E89" s="81" t="s">
        <v>287</v>
      </c>
      <c r="F89" s="81"/>
      <c r="G89" s="28" t="s">
        <v>83</v>
      </c>
      <c r="H89" s="29">
        <v>0.88200000000000001</v>
      </c>
      <c r="I89" s="30">
        <v>19.010000000000002</v>
      </c>
      <c r="J89" s="30">
        <v>16.760000000000002</v>
      </c>
    </row>
    <row r="90" spans="1:10" ht="25.5" x14ac:dyDescent="0.2">
      <c r="A90" s="46" t="s">
        <v>288</v>
      </c>
      <c r="B90" s="27" t="s">
        <v>317</v>
      </c>
      <c r="C90" s="46" t="s">
        <v>81</v>
      </c>
      <c r="D90" s="46" t="s">
        <v>318</v>
      </c>
      <c r="E90" s="81" t="s">
        <v>287</v>
      </c>
      <c r="F90" s="81"/>
      <c r="G90" s="28" t="s">
        <v>83</v>
      </c>
      <c r="H90" s="29">
        <v>0.2205</v>
      </c>
      <c r="I90" s="30">
        <v>16.21</v>
      </c>
      <c r="J90" s="30">
        <v>3.57</v>
      </c>
    </row>
    <row r="91" spans="1:10" ht="25.5" x14ac:dyDescent="0.2">
      <c r="A91" s="45" t="s">
        <v>291</v>
      </c>
      <c r="B91" s="31" t="s">
        <v>356</v>
      </c>
      <c r="C91" s="45" t="s">
        <v>81</v>
      </c>
      <c r="D91" s="45" t="s">
        <v>357</v>
      </c>
      <c r="E91" s="79" t="s">
        <v>338</v>
      </c>
      <c r="F91" s="79"/>
      <c r="G91" s="32" t="s">
        <v>94</v>
      </c>
      <c r="H91" s="33">
        <v>2.5026999999999999</v>
      </c>
      <c r="I91" s="34">
        <v>0.28999999999999998</v>
      </c>
      <c r="J91" s="34">
        <v>0.72</v>
      </c>
    </row>
    <row r="92" spans="1:10" ht="25.5" x14ac:dyDescent="0.2">
      <c r="A92" s="45" t="s">
        <v>291</v>
      </c>
      <c r="B92" s="31" t="s">
        <v>354</v>
      </c>
      <c r="C92" s="45" t="s">
        <v>81</v>
      </c>
      <c r="D92" s="45" t="s">
        <v>355</v>
      </c>
      <c r="E92" s="79" t="s">
        <v>338</v>
      </c>
      <c r="F92" s="79"/>
      <c r="G92" s="32" t="s">
        <v>94</v>
      </c>
      <c r="H92" s="33">
        <v>1.4815</v>
      </c>
      <c r="I92" s="34">
        <v>2.63</v>
      </c>
      <c r="J92" s="34">
        <v>3.89</v>
      </c>
    </row>
    <row r="93" spans="1:10" ht="38.25" x14ac:dyDescent="0.2">
      <c r="A93" s="45" t="s">
        <v>291</v>
      </c>
      <c r="B93" s="31" t="s">
        <v>358</v>
      </c>
      <c r="C93" s="45" t="s">
        <v>81</v>
      </c>
      <c r="D93" s="45" t="s">
        <v>359</v>
      </c>
      <c r="E93" s="79" t="s">
        <v>294</v>
      </c>
      <c r="F93" s="79"/>
      <c r="G93" s="32" t="s">
        <v>349</v>
      </c>
      <c r="H93" s="33">
        <v>1.0327</v>
      </c>
      <c r="I93" s="34">
        <v>3.29</v>
      </c>
      <c r="J93" s="34">
        <v>3.39</v>
      </c>
    </row>
    <row r="94" spans="1:10" ht="25.5" x14ac:dyDescent="0.2">
      <c r="A94" s="45" t="s">
        <v>291</v>
      </c>
      <c r="B94" s="31" t="s">
        <v>362</v>
      </c>
      <c r="C94" s="45" t="s">
        <v>81</v>
      </c>
      <c r="D94" s="45" t="s">
        <v>363</v>
      </c>
      <c r="E94" s="79" t="s">
        <v>338</v>
      </c>
      <c r="F94" s="79"/>
      <c r="G94" s="32" t="s">
        <v>120</v>
      </c>
      <c r="H94" s="33">
        <v>20.0077</v>
      </c>
      <c r="I94" s="34">
        <v>0.13</v>
      </c>
      <c r="J94" s="34">
        <v>2.6</v>
      </c>
    </row>
    <row r="95" spans="1:10" ht="25.5" x14ac:dyDescent="0.2">
      <c r="A95" s="45" t="s">
        <v>291</v>
      </c>
      <c r="B95" s="31" t="s">
        <v>370</v>
      </c>
      <c r="C95" s="45" t="s">
        <v>81</v>
      </c>
      <c r="D95" s="45" t="s">
        <v>371</v>
      </c>
      <c r="E95" s="79" t="s">
        <v>338</v>
      </c>
      <c r="F95" s="79"/>
      <c r="G95" s="32" t="s">
        <v>94</v>
      </c>
      <c r="H95" s="33">
        <v>1.5208999999999999</v>
      </c>
      <c r="I95" s="34">
        <v>7.99</v>
      </c>
      <c r="J95" s="34">
        <v>12.15</v>
      </c>
    </row>
    <row r="96" spans="1:10" ht="25.5" x14ac:dyDescent="0.2">
      <c r="A96" s="45" t="s">
        <v>291</v>
      </c>
      <c r="B96" s="31" t="s">
        <v>364</v>
      </c>
      <c r="C96" s="45" t="s">
        <v>81</v>
      </c>
      <c r="D96" s="45" t="s">
        <v>365</v>
      </c>
      <c r="E96" s="79" t="s">
        <v>338</v>
      </c>
      <c r="F96" s="79"/>
      <c r="G96" s="32" t="s">
        <v>90</v>
      </c>
      <c r="H96" s="33">
        <v>4.2119999999999997</v>
      </c>
      <c r="I96" s="34">
        <v>19.02</v>
      </c>
      <c r="J96" s="34">
        <v>80.11</v>
      </c>
    </row>
    <row r="97" spans="1:10" ht="25.5" x14ac:dyDescent="0.2">
      <c r="A97" s="45" t="s">
        <v>291</v>
      </c>
      <c r="B97" s="31" t="s">
        <v>372</v>
      </c>
      <c r="C97" s="45" t="s">
        <v>81</v>
      </c>
      <c r="D97" s="45" t="s">
        <v>373</v>
      </c>
      <c r="E97" s="79" t="s">
        <v>338</v>
      </c>
      <c r="F97" s="79"/>
      <c r="G97" s="32" t="s">
        <v>341</v>
      </c>
      <c r="H97" s="33">
        <v>4.8599999999999997E-2</v>
      </c>
      <c r="I97" s="34">
        <v>88.05</v>
      </c>
      <c r="J97" s="34">
        <v>4.2699999999999996</v>
      </c>
    </row>
    <row r="98" spans="1:10" ht="25.5" x14ac:dyDescent="0.2">
      <c r="A98" s="45" t="s">
        <v>291</v>
      </c>
      <c r="B98" s="31" t="s">
        <v>360</v>
      </c>
      <c r="C98" s="45" t="s">
        <v>81</v>
      </c>
      <c r="D98" s="45" t="s">
        <v>361</v>
      </c>
      <c r="E98" s="79" t="s">
        <v>338</v>
      </c>
      <c r="F98" s="79"/>
      <c r="G98" s="32" t="s">
        <v>94</v>
      </c>
      <c r="H98" s="33">
        <v>3.9819</v>
      </c>
      <c r="I98" s="34">
        <v>9.07</v>
      </c>
      <c r="J98" s="34">
        <v>36.11</v>
      </c>
    </row>
    <row r="99" spans="1:10" ht="25.5" x14ac:dyDescent="0.2">
      <c r="A99" s="45" t="s">
        <v>291</v>
      </c>
      <c r="B99" s="31" t="s">
        <v>368</v>
      </c>
      <c r="C99" s="45" t="s">
        <v>81</v>
      </c>
      <c r="D99" s="45" t="s">
        <v>369</v>
      </c>
      <c r="E99" s="79" t="s">
        <v>338</v>
      </c>
      <c r="F99" s="79"/>
      <c r="G99" s="32" t="s">
        <v>120</v>
      </c>
      <c r="H99" s="33">
        <v>20.0077</v>
      </c>
      <c r="I99" s="34">
        <v>0.28999999999999998</v>
      </c>
      <c r="J99" s="34">
        <v>5.8</v>
      </c>
    </row>
    <row r="100" spans="1:10" ht="25.5" x14ac:dyDescent="0.2">
      <c r="A100" s="45" t="s">
        <v>291</v>
      </c>
      <c r="B100" s="31" t="s">
        <v>366</v>
      </c>
      <c r="C100" s="45" t="s">
        <v>81</v>
      </c>
      <c r="D100" s="45" t="s">
        <v>367</v>
      </c>
      <c r="E100" s="79" t="s">
        <v>338</v>
      </c>
      <c r="F100" s="79"/>
      <c r="G100" s="32" t="s">
        <v>120</v>
      </c>
      <c r="H100" s="33">
        <v>0.80759999999999998</v>
      </c>
      <c r="I100" s="34">
        <v>0.31</v>
      </c>
      <c r="J100" s="34">
        <v>0.25</v>
      </c>
    </row>
    <row r="101" spans="1:10" x14ac:dyDescent="0.2">
      <c r="A101" s="58"/>
      <c r="B101" s="58"/>
      <c r="C101" s="58"/>
      <c r="D101" s="58"/>
      <c r="E101" s="58" t="s">
        <v>677</v>
      </c>
      <c r="F101" s="59">
        <v>15.91</v>
      </c>
      <c r="G101" s="58" t="s">
        <v>678</v>
      </c>
      <c r="H101" s="59">
        <v>0</v>
      </c>
      <c r="I101" s="58" t="s">
        <v>679</v>
      </c>
      <c r="J101" s="59">
        <v>15.91</v>
      </c>
    </row>
    <row r="102" spans="1:10" x14ac:dyDescent="0.2">
      <c r="A102" s="58"/>
      <c r="B102" s="58"/>
      <c r="C102" s="58"/>
      <c r="D102" s="58"/>
      <c r="E102" s="58" t="s">
        <v>680</v>
      </c>
      <c r="F102" s="59">
        <v>49.3</v>
      </c>
      <c r="G102" s="58"/>
      <c r="H102" s="80" t="s">
        <v>681</v>
      </c>
      <c r="I102" s="80"/>
      <c r="J102" s="59">
        <v>218.92</v>
      </c>
    </row>
    <row r="103" spans="1:10" ht="15" thickBot="1" x14ac:dyDescent="0.25">
      <c r="A103" s="55"/>
      <c r="B103" s="55"/>
      <c r="C103" s="55"/>
      <c r="D103" s="55"/>
      <c r="E103" s="55"/>
      <c r="F103" s="55"/>
      <c r="G103" s="55" t="s">
        <v>682</v>
      </c>
      <c r="H103" s="60">
        <v>5.76</v>
      </c>
      <c r="I103" s="55" t="s">
        <v>683</v>
      </c>
      <c r="J103" s="57">
        <v>1260.97</v>
      </c>
    </row>
    <row r="104" spans="1:10" ht="15" thickTop="1" x14ac:dyDescent="0.2">
      <c r="A104" s="35"/>
      <c r="B104" s="35"/>
      <c r="C104" s="35"/>
      <c r="D104" s="35"/>
      <c r="E104" s="35"/>
      <c r="F104" s="35"/>
      <c r="G104" s="35"/>
      <c r="H104" s="35"/>
      <c r="I104" s="35"/>
      <c r="J104" s="35"/>
    </row>
    <row r="105" spans="1:10" x14ac:dyDescent="0.2">
      <c r="A105" s="49" t="s">
        <v>23</v>
      </c>
      <c r="B105" s="49"/>
      <c r="C105" s="49"/>
      <c r="D105" s="49" t="s">
        <v>24</v>
      </c>
      <c r="E105" s="49"/>
      <c r="F105" s="84"/>
      <c r="G105" s="84"/>
      <c r="H105" s="21"/>
      <c r="I105" s="49"/>
      <c r="J105" s="50">
        <v>6213.19</v>
      </c>
    </row>
    <row r="106" spans="1:10" ht="15" x14ac:dyDescent="0.2">
      <c r="A106" s="47" t="s">
        <v>111</v>
      </c>
      <c r="B106" s="19" t="s">
        <v>71</v>
      </c>
      <c r="C106" s="47" t="s">
        <v>72</v>
      </c>
      <c r="D106" s="47" t="s">
        <v>6</v>
      </c>
      <c r="E106" s="82" t="s">
        <v>285</v>
      </c>
      <c r="F106" s="82"/>
      <c r="G106" s="20" t="s">
        <v>73</v>
      </c>
      <c r="H106" s="19" t="s">
        <v>74</v>
      </c>
      <c r="I106" s="19" t="s">
        <v>75</v>
      </c>
      <c r="J106" s="19" t="s">
        <v>77</v>
      </c>
    </row>
    <row r="107" spans="1:10" ht="25.5" x14ac:dyDescent="0.2">
      <c r="A107" s="48" t="s">
        <v>286</v>
      </c>
      <c r="B107" s="22" t="s">
        <v>112</v>
      </c>
      <c r="C107" s="48" t="s">
        <v>81</v>
      </c>
      <c r="D107" s="48" t="s">
        <v>113</v>
      </c>
      <c r="E107" s="83" t="s">
        <v>374</v>
      </c>
      <c r="F107" s="83"/>
      <c r="G107" s="23" t="s">
        <v>94</v>
      </c>
      <c r="H107" s="26">
        <v>1</v>
      </c>
      <c r="I107" s="24">
        <v>5.5</v>
      </c>
      <c r="J107" s="24">
        <v>5.5</v>
      </c>
    </row>
    <row r="108" spans="1:10" ht="25.5" x14ac:dyDescent="0.2">
      <c r="A108" s="46" t="s">
        <v>288</v>
      </c>
      <c r="B108" s="27" t="s">
        <v>375</v>
      </c>
      <c r="C108" s="46" t="s">
        <v>81</v>
      </c>
      <c r="D108" s="46" t="s">
        <v>376</v>
      </c>
      <c r="E108" s="81" t="s">
        <v>287</v>
      </c>
      <c r="F108" s="81"/>
      <c r="G108" s="28" t="s">
        <v>83</v>
      </c>
      <c r="H108" s="29">
        <v>3.4000000000000002E-2</v>
      </c>
      <c r="I108" s="30">
        <v>18.25</v>
      </c>
      <c r="J108" s="30">
        <v>0.62</v>
      </c>
    </row>
    <row r="109" spans="1:10" ht="25.5" x14ac:dyDescent="0.2">
      <c r="A109" s="46" t="s">
        <v>288</v>
      </c>
      <c r="B109" s="27" t="s">
        <v>377</v>
      </c>
      <c r="C109" s="46" t="s">
        <v>81</v>
      </c>
      <c r="D109" s="46" t="s">
        <v>378</v>
      </c>
      <c r="E109" s="81" t="s">
        <v>287</v>
      </c>
      <c r="F109" s="81"/>
      <c r="G109" s="28" t="s">
        <v>83</v>
      </c>
      <c r="H109" s="29">
        <v>0.216</v>
      </c>
      <c r="I109" s="30">
        <v>22.61</v>
      </c>
      <c r="J109" s="30">
        <v>4.88</v>
      </c>
    </row>
    <row r="110" spans="1:10" x14ac:dyDescent="0.2">
      <c r="A110" s="58"/>
      <c r="B110" s="58"/>
      <c r="C110" s="58"/>
      <c r="D110" s="58"/>
      <c r="E110" s="58" t="s">
        <v>677</v>
      </c>
      <c r="F110" s="59">
        <v>4.2699999999999996</v>
      </c>
      <c r="G110" s="58" t="s">
        <v>678</v>
      </c>
      <c r="H110" s="59">
        <v>0</v>
      </c>
      <c r="I110" s="58" t="s">
        <v>679</v>
      </c>
      <c r="J110" s="59">
        <v>4.2699999999999996</v>
      </c>
    </row>
    <row r="111" spans="1:10" x14ac:dyDescent="0.2">
      <c r="A111" s="58"/>
      <c r="B111" s="58"/>
      <c r="C111" s="58"/>
      <c r="D111" s="58"/>
      <c r="E111" s="58" t="s">
        <v>680</v>
      </c>
      <c r="F111" s="59">
        <v>1.59</v>
      </c>
      <c r="G111" s="58"/>
      <c r="H111" s="80" t="s">
        <v>681</v>
      </c>
      <c r="I111" s="80"/>
      <c r="J111" s="59">
        <v>7.09</v>
      </c>
    </row>
    <row r="112" spans="1:10" ht="15" thickBot="1" x14ac:dyDescent="0.25">
      <c r="A112" s="55"/>
      <c r="B112" s="55"/>
      <c r="C112" s="55"/>
      <c r="D112" s="55"/>
      <c r="E112" s="55"/>
      <c r="F112" s="55"/>
      <c r="G112" s="55" t="s">
        <v>682</v>
      </c>
      <c r="H112" s="60">
        <v>42</v>
      </c>
      <c r="I112" s="55" t="s">
        <v>683</v>
      </c>
      <c r="J112" s="57">
        <v>297.77999999999997</v>
      </c>
    </row>
    <row r="113" spans="1:10" ht="15" thickTop="1" x14ac:dyDescent="0.2">
      <c r="A113" s="35"/>
      <c r="B113" s="35"/>
      <c r="C113" s="35"/>
      <c r="D113" s="35"/>
      <c r="E113" s="35"/>
      <c r="F113" s="35"/>
      <c r="G113" s="35"/>
      <c r="H113" s="35"/>
      <c r="I113" s="35"/>
      <c r="J113" s="35"/>
    </row>
    <row r="114" spans="1:10" ht="15" x14ac:dyDescent="0.2">
      <c r="A114" s="47" t="s">
        <v>114</v>
      </c>
      <c r="B114" s="19" t="s">
        <v>71</v>
      </c>
      <c r="C114" s="47" t="s">
        <v>72</v>
      </c>
      <c r="D114" s="47" t="s">
        <v>6</v>
      </c>
      <c r="E114" s="82" t="s">
        <v>285</v>
      </c>
      <c r="F114" s="82"/>
      <c r="G114" s="20" t="s">
        <v>73</v>
      </c>
      <c r="H114" s="19" t="s">
        <v>74</v>
      </c>
      <c r="I114" s="19" t="s">
        <v>75</v>
      </c>
      <c r="J114" s="19" t="s">
        <v>77</v>
      </c>
    </row>
    <row r="115" spans="1:10" ht="38.25" x14ac:dyDescent="0.2">
      <c r="A115" s="48" t="s">
        <v>286</v>
      </c>
      <c r="B115" s="22" t="s">
        <v>115</v>
      </c>
      <c r="C115" s="48" t="s">
        <v>81</v>
      </c>
      <c r="D115" s="48" t="s">
        <v>116</v>
      </c>
      <c r="E115" s="83" t="s">
        <v>379</v>
      </c>
      <c r="F115" s="83"/>
      <c r="G115" s="23" t="s">
        <v>94</v>
      </c>
      <c r="H115" s="26">
        <v>1</v>
      </c>
      <c r="I115" s="24">
        <v>10.6</v>
      </c>
      <c r="J115" s="24">
        <v>10.6</v>
      </c>
    </row>
    <row r="116" spans="1:10" ht="51" x14ac:dyDescent="0.2">
      <c r="A116" s="46" t="s">
        <v>288</v>
      </c>
      <c r="B116" s="27" t="s">
        <v>380</v>
      </c>
      <c r="C116" s="46" t="s">
        <v>81</v>
      </c>
      <c r="D116" s="46" t="s">
        <v>381</v>
      </c>
      <c r="E116" s="81" t="s">
        <v>374</v>
      </c>
      <c r="F116" s="81"/>
      <c r="G116" s="28" t="s">
        <v>94</v>
      </c>
      <c r="H116" s="29">
        <v>1</v>
      </c>
      <c r="I116" s="30">
        <v>2.8</v>
      </c>
      <c r="J116" s="30">
        <v>2.8</v>
      </c>
    </row>
    <row r="117" spans="1:10" ht="25.5" x14ac:dyDescent="0.2">
      <c r="A117" s="46" t="s">
        <v>288</v>
      </c>
      <c r="B117" s="27" t="s">
        <v>375</v>
      </c>
      <c r="C117" s="46" t="s">
        <v>81</v>
      </c>
      <c r="D117" s="46" t="s">
        <v>376</v>
      </c>
      <c r="E117" s="81" t="s">
        <v>287</v>
      </c>
      <c r="F117" s="81"/>
      <c r="G117" s="28" t="s">
        <v>83</v>
      </c>
      <c r="H117" s="29">
        <v>7.0000000000000007E-2</v>
      </c>
      <c r="I117" s="30">
        <v>18.25</v>
      </c>
      <c r="J117" s="30">
        <v>1.27</v>
      </c>
    </row>
    <row r="118" spans="1:10" ht="25.5" x14ac:dyDescent="0.2">
      <c r="A118" s="46" t="s">
        <v>288</v>
      </c>
      <c r="B118" s="27" t="s">
        <v>377</v>
      </c>
      <c r="C118" s="46" t="s">
        <v>81</v>
      </c>
      <c r="D118" s="46" t="s">
        <v>378</v>
      </c>
      <c r="E118" s="81" t="s">
        <v>287</v>
      </c>
      <c r="F118" s="81"/>
      <c r="G118" s="28" t="s">
        <v>83</v>
      </c>
      <c r="H118" s="29">
        <v>7.0000000000000007E-2</v>
      </c>
      <c r="I118" s="30">
        <v>22.61</v>
      </c>
      <c r="J118" s="30">
        <v>1.58</v>
      </c>
    </row>
    <row r="119" spans="1:10" ht="25.5" x14ac:dyDescent="0.2">
      <c r="A119" s="45" t="s">
        <v>291</v>
      </c>
      <c r="B119" s="31" t="s">
        <v>382</v>
      </c>
      <c r="C119" s="45" t="s">
        <v>81</v>
      </c>
      <c r="D119" s="45" t="s">
        <v>383</v>
      </c>
      <c r="E119" s="79" t="s">
        <v>338</v>
      </c>
      <c r="F119" s="79"/>
      <c r="G119" s="32" t="s">
        <v>94</v>
      </c>
      <c r="H119" s="33">
        <v>1.1000000000000001</v>
      </c>
      <c r="I119" s="34">
        <v>4.5</v>
      </c>
      <c r="J119" s="34">
        <v>4.95</v>
      </c>
    </row>
    <row r="120" spans="1:10" x14ac:dyDescent="0.2">
      <c r="A120" s="58"/>
      <c r="B120" s="58"/>
      <c r="C120" s="58"/>
      <c r="D120" s="58"/>
      <c r="E120" s="58" t="s">
        <v>677</v>
      </c>
      <c r="F120" s="59">
        <v>3.49</v>
      </c>
      <c r="G120" s="58" t="s">
        <v>678</v>
      </c>
      <c r="H120" s="59">
        <v>0</v>
      </c>
      <c r="I120" s="58" t="s">
        <v>679</v>
      </c>
      <c r="J120" s="59">
        <v>3.49</v>
      </c>
    </row>
    <row r="121" spans="1:10" x14ac:dyDescent="0.2">
      <c r="A121" s="58"/>
      <c r="B121" s="58"/>
      <c r="C121" s="58"/>
      <c r="D121" s="58"/>
      <c r="E121" s="58" t="s">
        <v>680</v>
      </c>
      <c r="F121" s="59">
        <v>3.08</v>
      </c>
      <c r="G121" s="58"/>
      <c r="H121" s="80" t="s">
        <v>681</v>
      </c>
      <c r="I121" s="80"/>
      <c r="J121" s="59">
        <v>13.68</v>
      </c>
    </row>
    <row r="122" spans="1:10" ht="15" thickBot="1" x14ac:dyDescent="0.25">
      <c r="A122" s="55"/>
      <c r="B122" s="55"/>
      <c r="C122" s="55"/>
      <c r="D122" s="55"/>
      <c r="E122" s="55"/>
      <c r="F122" s="55"/>
      <c r="G122" s="55" t="s">
        <v>682</v>
      </c>
      <c r="H122" s="60">
        <v>42</v>
      </c>
      <c r="I122" s="55" t="s">
        <v>683</v>
      </c>
      <c r="J122" s="57">
        <v>574.55999999999995</v>
      </c>
    </row>
    <row r="123" spans="1:10" ht="15" thickTop="1" x14ac:dyDescent="0.2">
      <c r="A123" s="35"/>
      <c r="B123" s="35"/>
      <c r="C123" s="35"/>
      <c r="D123" s="35"/>
      <c r="E123" s="35"/>
      <c r="F123" s="35"/>
      <c r="G123" s="35"/>
      <c r="H123" s="35"/>
      <c r="I123" s="35"/>
      <c r="J123" s="35"/>
    </row>
    <row r="124" spans="1:10" ht="15" x14ac:dyDescent="0.2">
      <c r="A124" s="47" t="s">
        <v>117</v>
      </c>
      <c r="B124" s="19" t="s">
        <v>71</v>
      </c>
      <c r="C124" s="47" t="s">
        <v>72</v>
      </c>
      <c r="D124" s="47" t="s">
        <v>6</v>
      </c>
      <c r="E124" s="82" t="s">
        <v>285</v>
      </c>
      <c r="F124" s="82"/>
      <c r="G124" s="20" t="s">
        <v>73</v>
      </c>
      <c r="H124" s="19" t="s">
        <v>74</v>
      </c>
      <c r="I124" s="19" t="s">
        <v>75</v>
      </c>
      <c r="J124" s="19" t="s">
        <v>77</v>
      </c>
    </row>
    <row r="125" spans="1:10" ht="38.25" x14ac:dyDescent="0.2">
      <c r="A125" s="48" t="s">
        <v>286</v>
      </c>
      <c r="B125" s="22" t="s">
        <v>118</v>
      </c>
      <c r="C125" s="48" t="s">
        <v>81</v>
      </c>
      <c r="D125" s="48" t="s">
        <v>119</v>
      </c>
      <c r="E125" s="83" t="s">
        <v>379</v>
      </c>
      <c r="F125" s="83"/>
      <c r="G125" s="23" t="s">
        <v>120</v>
      </c>
      <c r="H125" s="26">
        <v>1</v>
      </c>
      <c r="I125" s="24">
        <v>13.26</v>
      </c>
      <c r="J125" s="24">
        <v>13.26</v>
      </c>
    </row>
    <row r="126" spans="1:10" ht="25.5" x14ac:dyDescent="0.2">
      <c r="A126" s="46" t="s">
        <v>288</v>
      </c>
      <c r="B126" s="27" t="s">
        <v>375</v>
      </c>
      <c r="C126" s="46" t="s">
        <v>81</v>
      </c>
      <c r="D126" s="46" t="s">
        <v>376</v>
      </c>
      <c r="E126" s="81" t="s">
        <v>287</v>
      </c>
      <c r="F126" s="81"/>
      <c r="G126" s="28" t="s">
        <v>83</v>
      </c>
      <c r="H126" s="29">
        <v>0.23899999999999999</v>
      </c>
      <c r="I126" s="30">
        <v>18.25</v>
      </c>
      <c r="J126" s="30">
        <v>4.3600000000000003</v>
      </c>
    </row>
    <row r="127" spans="1:10" ht="25.5" x14ac:dyDescent="0.2">
      <c r="A127" s="46" t="s">
        <v>288</v>
      </c>
      <c r="B127" s="27" t="s">
        <v>377</v>
      </c>
      <c r="C127" s="46" t="s">
        <v>81</v>
      </c>
      <c r="D127" s="46" t="s">
        <v>378</v>
      </c>
      <c r="E127" s="81" t="s">
        <v>287</v>
      </c>
      <c r="F127" s="81"/>
      <c r="G127" s="28" t="s">
        <v>83</v>
      </c>
      <c r="H127" s="29">
        <v>0.23899999999999999</v>
      </c>
      <c r="I127" s="30">
        <v>22.61</v>
      </c>
      <c r="J127" s="30">
        <v>5.4</v>
      </c>
    </row>
    <row r="128" spans="1:10" ht="25.5" x14ac:dyDescent="0.2">
      <c r="A128" s="45" t="s">
        <v>291</v>
      </c>
      <c r="B128" s="31" t="s">
        <v>384</v>
      </c>
      <c r="C128" s="45" t="s">
        <v>81</v>
      </c>
      <c r="D128" s="45" t="s">
        <v>385</v>
      </c>
      <c r="E128" s="79" t="s">
        <v>338</v>
      </c>
      <c r="F128" s="79"/>
      <c r="G128" s="32" t="s">
        <v>120</v>
      </c>
      <c r="H128" s="33">
        <v>1</v>
      </c>
      <c r="I128" s="34">
        <v>3.5</v>
      </c>
      <c r="J128" s="34">
        <v>3.5</v>
      </c>
    </row>
    <row r="129" spans="1:10" x14ac:dyDescent="0.2">
      <c r="A129" s="58"/>
      <c r="B129" s="58"/>
      <c r="C129" s="58"/>
      <c r="D129" s="58"/>
      <c r="E129" s="58" t="s">
        <v>677</v>
      </c>
      <c r="F129" s="59">
        <v>7.42</v>
      </c>
      <c r="G129" s="58" t="s">
        <v>678</v>
      </c>
      <c r="H129" s="59">
        <v>0</v>
      </c>
      <c r="I129" s="58" t="s">
        <v>679</v>
      </c>
      <c r="J129" s="59">
        <v>7.42</v>
      </c>
    </row>
    <row r="130" spans="1:10" x14ac:dyDescent="0.2">
      <c r="A130" s="58"/>
      <c r="B130" s="58"/>
      <c r="C130" s="58"/>
      <c r="D130" s="58"/>
      <c r="E130" s="58" t="s">
        <v>680</v>
      </c>
      <c r="F130" s="59">
        <v>3.85</v>
      </c>
      <c r="G130" s="58"/>
      <c r="H130" s="80" t="s">
        <v>681</v>
      </c>
      <c r="I130" s="80"/>
      <c r="J130" s="59">
        <v>17.11</v>
      </c>
    </row>
    <row r="131" spans="1:10" ht="15" thickBot="1" x14ac:dyDescent="0.25">
      <c r="A131" s="55"/>
      <c r="B131" s="55"/>
      <c r="C131" s="55"/>
      <c r="D131" s="55"/>
      <c r="E131" s="55"/>
      <c r="F131" s="55"/>
      <c r="G131" s="55" t="s">
        <v>682</v>
      </c>
      <c r="H131" s="60">
        <v>7</v>
      </c>
      <c r="I131" s="55" t="s">
        <v>683</v>
      </c>
      <c r="J131" s="57">
        <v>119.77</v>
      </c>
    </row>
    <row r="132" spans="1:10" ht="15" thickTop="1" x14ac:dyDescent="0.2">
      <c r="A132" s="35"/>
      <c r="B132" s="35"/>
      <c r="C132" s="35"/>
      <c r="D132" s="35"/>
      <c r="E132" s="35"/>
      <c r="F132" s="35"/>
      <c r="G132" s="35"/>
      <c r="H132" s="35"/>
      <c r="I132" s="35"/>
      <c r="J132" s="35"/>
    </row>
    <row r="133" spans="1:10" ht="15" x14ac:dyDescent="0.2">
      <c r="A133" s="47" t="s">
        <v>121</v>
      </c>
      <c r="B133" s="19" t="s">
        <v>71</v>
      </c>
      <c r="C133" s="47" t="s">
        <v>72</v>
      </c>
      <c r="D133" s="47" t="s">
        <v>6</v>
      </c>
      <c r="E133" s="82" t="s">
        <v>285</v>
      </c>
      <c r="F133" s="82"/>
      <c r="G133" s="20" t="s">
        <v>73</v>
      </c>
      <c r="H133" s="19" t="s">
        <v>74</v>
      </c>
      <c r="I133" s="19" t="s">
        <v>75</v>
      </c>
      <c r="J133" s="19" t="s">
        <v>77</v>
      </c>
    </row>
    <row r="134" spans="1:10" ht="38.25" x14ac:dyDescent="0.2">
      <c r="A134" s="48" t="s">
        <v>286</v>
      </c>
      <c r="B134" s="22" t="s">
        <v>122</v>
      </c>
      <c r="C134" s="48" t="s">
        <v>81</v>
      </c>
      <c r="D134" s="48" t="s">
        <v>123</v>
      </c>
      <c r="E134" s="83" t="s">
        <v>379</v>
      </c>
      <c r="F134" s="83"/>
      <c r="G134" s="23" t="s">
        <v>94</v>
      </c>
      <c r="H134" s="26">
        <v>1</v>
      </c>
      <c r="I134" s="24">
        <v>3.65</v>
      </c>
      <c r="J134" s="24">
        <v>3.65</v>
      </c>
    </row>
    <row r="135" spans="1:10" ht="25.5" x14ac:dyDescent="0.2">
      <c r="A135" s="46" t="s">
        <v>288</v>
      </c>
      <c r="B135" s="27" t="s">
        <v>375</v>
      </c>
      <c r="C135" s="46" t="s">
        <v>81</v>
      </c>
      <c r="D135" s="46" t="s">
        <v>376</v>
      </c>
      <c r="E135" s="81" t="s">
        <v>287</v>
      </c>
      <c r="F135" s="81"/>
      <c r="G135" s="28" t="s">
        <v>83</v>
      </c>
      <c r="H135" s="29">
        <v>2.4E-2</v>
      </c>
      <c r="I135" s="30">
        <v>18.25</v>
      </c>
      <c r="J135" s="30">
        <v>0.43</v>
      </c>
    </row>
    <row r="136" spans="1:10" ht="25.5" x14ac:dyDescent="0.2">
      <c r="A136" s="46" t="s">
        <v>288</v>
      </c>
      <c r="B136" s="27" t="s">
        <v>377</v>
      </c>
      <c r="C136" s="46" t="s">
        <v>81</v>
      </c>
      <c r="D136" s="46" t="s">
        <v>378</v>
      </c>
      <c r="E136" s="81" t="s">
        <v>287</v>
      </c>
      <c r="F136" s="81"/>
      <c r="G136" s="28" t="s">
        <v>83</v>
      </c>
      <c r="H136" s="29">
        <v>2.4E-2</v>
      </c>
      <c r="I136" s="30">
        <v>22.61</v>
      </c>
      <c r="J136" s="30">
        <v>0.54</v>
      </c>
    </row>
    <row r="137" spans="1:10" ht="38.25" x14ac:dyDescent="0.2">
      <c r="A137" s="45" t="s">
        <v>291</v>
      </c>
      <c r="B137" s="31" t="s">
        <v>386</v>
      </c>
      <c r="C137" s="45" t="s">
        <v>81</v>
      </c>
      <c r="D137" s="45" t="s">
        <v>387</v>
      </c>
      <c r="E137" s="79" t="s">
        <v>338</v>
      </c>
      <c r="F137" s="79"/>
      <c r="G137" s="32" t="s">
        <v>94</v>
      </c>
      <c r="H137" s="33">
        <v>1.19</v>
      </c>
      <c r="I137" s="34">
        <v>2.23</v>
      </c>
      <c r="J137" s="34">
        <v>2.65</v>
      </c>
    </row>
    <row r="138" spans="1:10" ht="25.5" x14ac:dyDescent="0.2">
      <c r="A138" s="45" t="s">
        <v>291</v>
      </c>
      <c r="B138" s="31" t="s">
        <v>388</v>
      </c>
      <c r="C138" s="45" t="s">
        <v>81</v>
      </c>
      <c r="D138" s="45" t="s">
        <v>389</v>
      </c>
      <c r="E138" s="79" t="s">
        <v>338</v>
      </c>
      <c r="F138" s="79"/>
      <c r="G138" s="32" t="s">
        <v>120</v>
      </c>
      <c r="H138" s="33">
        <v>8.9999999999999993E-3</v>
      </c>
      <c r="I138" s="34">
        <v>3.93</v>
      </c>
      <c r="J138" s="34">
        <v>0.03</v>
      </c>
    </row>
    <row r="139" spans="1:10" x14ac:dyDescent="0.2">
      <c r="A139" s="58"/>
      <c r="B139" s="58"/>
      <c r="C139" s="58"/>
      <c r="D139" s="58"/>
      <c r="E139" s="58" t="s">
        <v>677</v>
      </c>
      <c r="F139" s="59">
        <v>0.74</v>
      </c>
      <c r="G139" s="58" t="s">
        <v>678</v>
      </c>
      <c r="H139" s="59">
        <v>0</v>
      </c>
      <c r="I139" s="58" t="s">
        <v>679</v>
      </c>
      <c r="J139" s="59">
        <v>0.74</v>
      </c>
    </row>
    <row r="140" spans="1:10" x14ac:dyDescent="0.2">
      <c r="A140" s="58"/>
      <c r="B140" s="58"/>
      <c r="C140" s="58"/>
      <c r="D140" s="58"/>
      <c r="E140" s="58" t="s">
        <v>680</v>
      </c>
      <c r="F140" s="59">
        <v>1.06</v>
      </c>
      <c r="G140" s="58"/>
      <c r="H140" s="80" t="s">
        <v>681</v>
      </c>
      <c r="I140" s="80"/>
      <c r="J140" s="59">
        <v>4.71</v>
      </c>
    </row>
    <row r="141" spans="1:10" ht="15" thickBot="1" x14ac:dyDescent="0.25">
      <c r="A141" s="55"/>
      <c r="B141" s="55"/>
      <c r="C141" s="55"/>
      <c r="D141" s="55"/>
      <c r="E141" s="55"/>
      <c r="F141" s="55"/>
      <c r="G141" s="55" t="s">
        <v>682</v>
      </c>
      <c r="H141" s="60">
        <v>126</v>
      </c>
      <c r="I141" s="55" t="s">
        <v>683</v>
      </c>
      <c r="J141" s="57">
        <v>593.46</v>
      </c>
    </row>
    <row r="142" spans="1:10" ht="15" thickTop="1" x14ac:dyDescent="0.2">
      <c r="A142" s="35"/>
      <c r="B142" s="35"/>
      <c r="C142" s="35"/>
      <c r="D142" s="35"/>
      <c r="E142" s="35"/>
      <c r="F142" s="35"/>
      <c r="G142" s="35"/>
      <c r="H142" s="35"/>
      <c r="I142" s="35"/>
      <c r="J142" s="35"/>
    </row>
    <row r="143" spans="1:10" ht="15" x14ac:dyDescent="0.2">
      <c r="A143" s="47" t="s">
        <v>124</v>
      </c>
      <c r="B143" s="19" t="s">
        <v>71</v>
      </c>
      <c r="C143" s="47" t="s">
        <v>72</v>
      </c>
      <c r="D143" s="47" t="s">
        <v>6</v>
      </c>
      <c r="E143" s="82" t="s">
        <v>285</v>
      </c>
      <c r="F143" s="82"/>
      <c r="G143" s="20" t="s">
        <v>73</v>
      </c>
      <c r="H143" s="19" t="s">
        <v>74</v>
      </c>
      <c r="I143" s="19" t="s">
        <v>75</v>
      </c>
      <c r="J143" s="19" t="s">
        <v>77</v>
      </c>
    </row>
    <row r="144" spans="1:10" ht="25.5" x14ac:dyDescent="0.2">
      <c r="A144" s="48" t="s">
        <v>286</v>
      </c>
      <c r="B144" s="22" t="s">
        <v>125</v>
      </c>
      <c r="C144" s="48" t="s">
        <v>81</v>
      </c>
      <c r="D144" s="48" t="s">
        <v>126</v>
      </c>
      <c r="E144" s="83" t="s">
        <v>379</v>
      </c>
      <c r="F144" s="83"/>
      <c r="G144" s="23" t="s">
        <v>120</v>
      </c>
      <c r="H144" s="26">
        <v>1</v>
      </c>
      <c r="I144" s="24">
        <v>39</v>
      </c>
      <c r="J144" s="24">
        <v>39</v>
      </c>
    </row>
    <row r="145" spans="1:10" ht="38.25" x14ac:dyDescent="0.2">
      <c r="A145" s="46" t="s">
        <v>288</v>
      </c>
      <c r="B145" s="27" t="s">
        <v>392</v>
      </c>
      <c r="C145" s="46" t="s">
        <v>81</v>
      </c>
      <c r="D145" s="46" t="s">
        <v>393</v>
      </c>
      <c r="E145" s="81" t="s">
        <v>379</v>
      </c>
      <c r="F145" s="81"/>
      <c r="G145" s="28" t="s">
        <v>120</v>
      </c>
      <c r="H145" s="29">
        <v>1</v>
      </c>
      <c r="I145" s="30">
        <v>7.1</v>
      </c>
      <c r="J145" s="30">
        <v>7.1</v>
      </c>
    </row>
    <row r="146" spans="1:10" ht="25.5" x14ac:dyDescent="0.2">
      <c r="A146" s="46" t="s">
        <v>288</v>
      </c>
      <c r="B146" s="27" t="s">
        <v>390</v>
      </c>
      <c r="C146" s="46" t="s">
        <v>81</v>
      </c>
      <c r="D146" s="46" t="s">
        <v>391</v>
      </c>
      <c r="E146" s="81" t="s">
        <v>379</v>
      </c>
      <c r="F146" s="81"/>
      <c r="G146" s="28" t="s">
        <v>120</v>
      </c>
      <c r="H146" s="29">
        <v>1</v>
      </c>
      <c r="I146" s="30">
        <v>31.9</v>
      </c>
      <c r="J146" s="30">
        <v>31.9</v>
      </c>
    </row>
    <row r="147" spans="1:10" x14ac:dyDescent="0.2">
      <c r="A147" s="58"/>
      <c r="B147" s="58"/>
      <c r="C147" s="58"/>
      <c r="D147" s="58"/>
      <c r="E147" s="58" t="s">
        <v>677</v>
      </c>
      <c r="F147" s="59">
        <v>14.89</v>
      </c>
      <c r="G147" s="58" t="s">
        <v>678</v>
      </c>
      <c r="H147" s="59">
        <v>0</v>
      </c>
      <c r="I147" s="58" t="s">
        <v>679</v>
      </c>
      <c r="J147" s="59">
        <v>14.89</v>
      </c>
    </row>
    <row r="148" spans="1:10" x14ac:dyDescent="0.2">
      <c r="A148" s="58"/>
      <c r="B148" s="58"/>
      <c r="C148" s="58"/>
      <c r="D148" s="58"/>
      <c r="E148" s="58" t="s">
        <v>680</v>
      </c>
      <c r="F148" s="59">
        <v>11.33</v>
      </c>
      <c r="G148" s="58"/>
      <c r="H148" s="80" t="s">
        <v>681</v>
      </c>
      <c r="I148" s="80"/>
      <c r="J148" s="59">
        <v>50.33</v>
      </c>
    </row>
    <row r="149" spans="1:10" ht="15" thickBot="1" x14ac:dyDescent="0.25">
      <c r="A149" s="55"/>
      <c r="B149" s="55"/>
      <c r="C149" s="55"/>
      <c r="D149" s="55"/>
      <c r="E149" s="55"/>
      <c r="F149" s="55"/>
      <c r="G149" s="55" t="s">
        <v>682</v>
      </c>
      <c r="H149" s="60">
        <v>3</v>
      </c>
      <c r="I149" s="55" t="s">
        <v>683</v>
      </c>
      <c r="J149" s="57">
        <v>150.99</v>
      </c>
    </row>
    <row r="150" spans="1:10" ht="15" thickTop="1" x14ac:dyDescent="0.2">
      <c r="A150" s="35"/>
      <c r="B150" s="35"/>
      <c r="C150" s="35"/>
      <c r="D150" s="35"/>
      <c r="E150" s="35"/>
      <c r="F150" s="35"/>
      <c r="G150" s="35"/>
      <c r="H150" s="35"/>
      <c r="I150" s="35"/>
      <c r="J150" s="35"/>
    </row>
    <row r="151" spans="1:10" ht="15" x14ac:dyDescent="0.2">
      <c r="A151" s="47" t="s">
        <v>127</v>
      </c>
      <c r="B151" s="19" t="s">
        <v>71</v>
      </c>
      <c r="C151" s="47" t="s">
        <v>72</v>
      </c>
      <c r="D151" s="47" t="s">
        <v>6</v>
      </c>
      <c r="E151" s="82" t="s">
        <v>285</v>
      </c>
      <c r="F151" s="82"/>
      <c r="G151" s="20" t="s">
        <v>73</v>
      </c>
      <c r="H151" s="19" t="s">
        <v>74</v>
      </c>
      <c r="I151" s="19" t="s">
        <v>75</v>
      </c>
      <c r="J151" s="19" t="s">
        <v>77</v>
      </c>
    </row>
    <row r="152" spans="1:10" ht="25.5" x14ac:dyDescent="0.2">
      <c r="A152" s="48" t="s">
        <v>286</v>
      </c>
      <c r="B152" s="22" t="s">
        <v>128</v>
      </c>
      <c r="C152" s="48" t="s">
        <v>81</v>
      </c>
      <c r="D152" s="48" t="s">
        <v>129</v>
      </c>
      <c r="E152" s="83" t="s">
        <v>379</v>
      </c>
      <c r="F152" s="83"/>
      <c r="G152" s="23" t="s">
        <v>120</v>
      </c>
      <c r="H152" s="26">
        <v>1</v>
      </c>
      <c r="I152" s="24">
        <v>44.96</v>
      </c>
      <c r="J152" s="24">
        <v>44.96</v>
      </c>
    </row>
    <row r="153" spans="1:10" ht="38.25" x14ac:dyDescent="0.2">
      <c r="A153" s="46" t="s">
        <v>288</v>
      </c>
      <c r="B153" s="27" t="s">
        <v>392</v>
      </c>
      <c r="C153" s="46" t="s">
        <v>81</v>
      </c>
      <c r="D153" s="46" t="s">
        <v>393</v>
      </c>
      <c r="E153" s="81" t="s">
        <v>379</v>
      </c>
      <c r="F153" s="81"/>
      <c r="G153" s="28" t="s">
        <v>120</v>
      </c>
      <c r="H153" s="29">
        <v>1</v>
      </c>
      <c r="I153" s="30">
        <v>7.1</v>
      </c>
      <c r="J153" s="30">
        <v>7.1</v>
      </c>
    </row>
    <row r="154" spans="1:10" ht="25.5" x14ac:dyDescent="0.2">
      <c r="A154" s="46" t="s">
        <v>288</v>
      </c>
      <c r="B154" s="27" t="s">
        <v>394</v>
      </c>
      <c r="C154" s="46" t="s">
        <v>81</v>
      </c>
      <c r="D154" s="46" t="s">
        <v>395</v>
      </c>
      <c r="E154" s="81" t="s">
        <v>379</v>
      </c>
      <c r="F154" s="81"/>
      <c r="G154" s="28" t="s">
        <v>120</v>
      </c>
      <c r="H154" s="29">
        <v>1</v>
      </c>
      <c r="I154" s="30">
        <v>37.86</v>
      </c>
      <c r="J154" s="30">
        <v>37.86</v>
      </c>
    </row>
    <row r="155" spans="1:10" x14ac:dyDescent="0.2">
      <c r="A155" s="58"/>
      <c r="B155" s="58"/>
      <c r="C155" s="58"/>
      <c r="D155" s="58"/>
      <c r="E155" s="58" t="s">
        <v>677</v>
      </c>
      <c r="F155" s="59">
        <v>19.41</v>
      </c>
      <c r="G155" s="58" t="s">
        <v>678</v>
      </c>
      <c r="H155" s="59">
        <v>0</v>
      </c>
      <c r="I155" s="58" t="s">
        <v>679</v>
      </c>
      <c r="J155" s="59">
        <v>19.41</v>
      </c>
    </row>
    <row r="156" spans="1:10" x14ac:dyDescent="0.2">
      <c r="A156" s="58"/>
      <c r="B156" s="58"/>
      <c r="C156" s="58"/>
      <c r="D156" s="58"/>
      <c r="E156" s="58" t="s">
        <v>680</v>
      </c>
      <c r="F156" s="59">
        <v>13.06</v>
      </c>
      <c r="G156" s="58"/>
      <c r="H156" s="80" t="s">
        <v>681</v>
      </c>
      <c r="I156" s="80"/>
      <c r="J156" s="59">
        <v>58.02</v>
      </c>
    </row>
    <row r="157" spans="1:10" ht="15" thickBot="1" x14ac:dyDescent="0.25">
      <c r="A157" s="55"/>
      <c r="B157" s="55"/>
      <c r="C157" s="55"/>
      <c r="D157" s="55"/>
      <c r="E157" s="55"/>
      <c r="F157" s="55"/>
      <c r="G157" s="55" t="s">
        <v>682</v>
      </c>
      <c r="H157" s="60">
        <v>5</v>
      </c>
      <c r="I157" s="55" t="s">
        <v>683</v>
      </c>
      <c r="J157" s="57">
        <v>290.10000000000002</v>
      </c>
    </row>
    <row r="158" spans="1:10" ht="15" thickTop="1" x14ac:dyDescent="0.2">
      <c r="A158" s="35"/>
      <c r="B158" s="35"/>
      <c r="C158" s="35"/>
      <c r="D158" s="35"/>
      <c r="E158" s="35"/>
      <c r="F158" s="35"/>
      <c r="G158" s="35"/>
      <c r="H158" s="35"/>
      <c r="I158" s="35"/>
      <c r="J158" s="35"/>
    </row>
    <row r="159" spans="1:10" ht="15" x14ac:dyDescent="0.2">
      <c r="A159" s="47" t="s">
        <v>130</v>
      </c>
      <c r="B159" s="19" t="s">
        <v>71</v>
      </c>
      <c r="C159" s="47" t="s">
        <v>72</v>
      </c>
      <c r="D159" s="47" t="s">
        <v>6</v>
      </c>
      <c r="E159" s="82" t="s">
        <v>285</v>
      </c>
      <c r="F159" s="82"/>
      <c r="G159" s="20" t="s">
        <v>73</v>
      </c>
      <c r="H159" s="19" t="s">
        <v>74</v>
      </c>
      <c r="I159" s="19" t="s">
        <v>75</v>
      </c>
      <c r="J159" s="19" t="s">
        <v>77</v>
      </c>
    </row>
    <row r="160" spans="1:10" ht="25.5" x14ac:dyDescent="0.2">
      <c r="A160" s="48" t="s">
        <v>286</v>
      </c>
      <c r="B160" s="22" t="s">
        <v>131</v>
      </c>
      <c r="C160" s="48" t="s">
        <v>81</v>
      </c>
      <c r="D160" s="48" t="s">
        <v>132</v>
      </c>
      <c r="E160" s="83" t="s">
        <v>379</v>
      </c>
      <c r="F160" s="83"/>
      <c r="G160" s="23" t="s">
        <v>120</v>
      </c>
      <c r="H160" s="26">
        <v>1</v>
      </c>
      <c r="I160" s="24">
        <v>37.08</v>
      </c>
      <c r="J160" s="24">
        <v>37.08</v>
      </c>
    </row>
    <row r="161" spans="1:10" ht="38.25" x14ac:dyDescent="0.2">
      <c r="A161" s="46" t="s">
        <v>288</v>
      </c>
      <c r="B161" s="27" t="s">
        <v>392</v>
      </c>
      <c r="C161" s="46" t="s">
        <v>81</v>
      </c>
      <c r="D161" s="46" t="s">
        <v>393</v>
      </c>
      <c r="E161" s="81" t="s">
        <v>379</v>
      </c>
      <c r="F161" s="81"/>
      <c r="G161" s="28" t="s">
        <v>120</v>
      </c>
      <c r="H161" s="29">
        <v>1</v>
      </c>
      <c r="I161" s="30">
        <v>7.1</v>
      </c>
      <c r="J161" s="30">
        <v>7.1</v>
      </c>
    </row>
    <row r="162" spans="1:10" ht="25.5" x14ac:dyDescent="0.2">
      <c r="A162" s="46" t="s">
        <v>288</v>
      </c>
      <c r="B162" s="27" t="s">
        <v>396</v>
      </c>
      <c r="C162" s="46" t="s">
        <v>81</v>
      </c>
      <c r="D162" s="46" t="s">
        <v>397</v>
      </c>
      <c r="E162" s="81" t="s">
        <v>379</v>
      </c>
      <c r="F162" s="81"/>
      <c r="G162" s="28" t="s">
        <v>120</v>
      </c>
      <c r="H162" s="29">
        <v>1</v>
      </c>
      <c r="I162" s="30">
        <v>29.98</v>
      </c>
      <c r="J162" s="30">
        <v>29.98</v>
      </c>
    </row>
    <row r="163" spans="1:10" x14ac:dyDescent="0.2">
      <c r="A163" s="58"/>
      <c r="B163" s="58"/>
      <c r="C163" s="58"/>
      <c r="D163" s="58"/>
      <c r="E163" s="58" t="s">
        <v>677</v>
      </c>
      <c r="F163" s="59">
        <v>17.59</v>
      </c>
      <c r="G163" s="58" t="s">
        <v>678</v>
      </c>
      <c r="H163" s="59">
        <v>0</v>
      </c>
      <c r="I163" s="58" t="s">
        <v>679</v>
      </c>
      <c r="J163" s="59">
        <v>17.59</v>
      </c>
    </row>
    <row r="164" spans="1:10" x14ac:dyDescent="0.2">
      <c r="A164" s="58"/>
      <c r="B164" s="58"/>
      <c r="C164" s="58"/>
      <c r="D164" s="58"/>
      <c r="E164" s="58" t="s">
        <v>680</v>
      </c>
      <c r="F164" s="59">
        <v>10.77</v>
      </c>
      <c r="G164" s="58"/>
      <c r="H164" s="80" t="s">
        <v>681</v>
      </c>
      <c r="I164" s="80"/>
      <c r="J164" s="59">
        <v>47.85</v>
      </c>
    </row>
    <row r="165" spans="1:10" ht="15" thickBot="1" x14ac:dyDescent="0.25">
      <c r="A165" s="55"/>
      <c r="B165" s="55"/>
      <c r="C165" s="55"/>
      <c r="D165" s="55"/>
      <c r="E165" s="55"/>
      <c r="F165" s="55"/>
      <c r="G165" s="55" t="s">
        <v>682</v>
      </c>
      <c r="H165" s="60">
        <v>1</v>
      </c>
      <c r="I165" s="55" t="s">
        <v>683</v>
      </c>
      <c r="J165" s="57">
        <v>47.85</v>
      </c>
    </row>
    <row r="166" spans="1:10" ht="15" thickTop="1" x14ac:dyDescent="0.2">
      <c r="A166" s="35"/>
      <c r="B166" s="35"/>
      <c r="C166" s="35"/>
      <c r="D166" s="35"/>
      <c r="E166" s="35"/>
      <c r="F166" s="35"/>
      <c r="G166" s="35"/>
      <c r="H166" s="35"/>
      <c r="I166" s="35"/>
      <c r="J166" s="35"/>
    </row>
    <row r="167" spans="1:10" ht="15" x14ac:dyDescent="0.2">
      <c r="A167" s="47" t="s">
        <v>133</v>
      </c>
      <c r="B167" s="19" t="s">
        <v>71</v>
      </c>
      <c r="C167" s="47" t="s">
        <v>72</v>
      </c>
      <c r="D167" s="47" t="s">
        <v>6</v>
      </c>
      <c r="E167" s="82" t="s">
        <v>285</v>
      </c>
      <c r="F167" s="82"/>
      <c r="G167" s="20" t="s">
        <v>73</v>
      </c>
      <c r="H167" s="19" t="s">
        <v>74</v>
      </c>
      <c r="I167" s="19" t="s">
        <v>75</v>
      </c>
      <c r="J167" s="19" t="s">
        <v>77</v>
      </c>
    </row>
    <row r="168" spans="1:10" ht="38.25" x14ac:dyDescent="0.2">
      <c r="A168" s="48" t="s">
        <v>286</v>
      </c>
      <c r="B168" s="22" t="s">
        <v>134</v>
      </c>
      <c r="C168" s="48" t="s">
        <v>81</v>
      </c>
      <c r="D168" s="48" t="s">
        <v>135</v>
      </c>
      <c r="E168" s="83" t="s">
        <v>379</v>
      </c>
      <c r="F168" s="83"/>
      <c r="G168" s="23" t="s">
        <v>120</v>
      </c>
      <c r="H168" s="26">
        <v>1</v>
      </c>
      <c r="I168" s="24">
        <v>163.51</v>
      </c>
      <c r="J168" s="24">
        <v>163.51</v>
      </c>
    </row>
    <row r="169" spans="1:10" ht="38.25" x14ac:dyDescent="0.2">
      <c r="A169" s="46" t="s">
        <v>288</v>
      </c>
      <c r="B169" s="27" t="s">
        <v>404</v>
      </c>
      <c r="C169" s="46" t="s">
        <v>81</v>
      </c>
      <c r="D169" s="46" t="s">
        <v>405</v>
      </c>
      <c r="E169" s="81" t="s">
        <v>379</v>
      </c>
      <c r="F169" s="81"/>
      <c r="G169" s="28" t="s">
        <v>94</v>
      </c>
      <c r="H169" s="29">
        <v>2.2000000000000002</v>
      </c>
      <c r="I169" s="30">
        <v>8.02</v>
      </c>
      <c r="J169" s="30">
        <v>17.64</v>
      </c>
    </row>
    <row r="170" spans="1:10" ht="38.25" x14ac:dyDescent="0.2">
      <c r="A170" s="46" t="s">
        <v>288</v>
      </c>
      <c r="B170" s="27" t="s">
        <v>400</v>
      </c>
      <c r="C170" s="46" t="s">
        <v>81</v>
      </c>
      <c r="D170" s="46" t="s">
        <v>401</v>
      </c>
      <c r="E170" s="81" t="s">
        <v>379</v>
      </c>
      <c r="F170" s="81"/>
      <c r="G170" s="28" t="s">
        <v>94</v>
      </c>
      <c r="H170" s="29">
        <v>2</v>
      </c>
      <c r="I170" s="30">
        <v>5.96</v>
      </c>
      <c r="J170" s="30">
        <v>11.92</v>
      </c>
    </row>
    <row r="171" spans="1:10" ht="25.5" x14ac:dyDescent="0.2">
      <c r="A171" s="46" t="s">
        <v>288</v>
      </c>
      <c r="B171" s="27" t="s">
        <v>398</v>
      </c>
      <c r="C171" s="46" t="s">
        <v>81</v>
      </c>
      <c r="D171" s="46" t="s">
        <v>399</v>
      </c>
      <c r="E171" s="81" t="s">
        <v>379</v>
      </c>
      <c r="F171" s="81"/>
      <c r="G171" s="28" t="s">
        <v>120</v>
      </c>
      <c r="H171" s="29">
        <v>1</v>
      </c>
      <c r="I171" s="30">
        <v>13.58</v>
      </c>
      <c r="J171" s="30">
        <v>13.58</v>
      </c>
    </row>
    <row r="172" spans="1:10" ht="38.25" x14ac:dyDescent="0.2">
      <c r="A172" s="46" t="s">
        <v>288</v>
      </c>
      <c r="B172" s="27" t="s">
        <v>402</v>
      </c>
      <c r="C172" s="46" t="s">
        <v>81</v>
      </c>
      <c r="D172" s="46" t="s">
        <v>403</v>
      </c>
      <c r="E172" s="81" t="s">
        <v>379</v>
      </c>
      <c r="F172" s="81"/>
      <c r="G172" s="28" t="s">
        <v>94</v>
      </c>
      <c r="H172" s="29">
        <v>12.6</v>
      </c>
      <c r="I172" s="30">
        <v>3.71</v>
      </c>
      <c r="J172" s="30">
        <v>46.74</v>
      </c>
    </row>
    <row r="173" spans="1:10" ht="25.5" x14ac:dyDescent="0.2">
      <c r="A173" s="46" t="s">
        <v>288</v>
      </c>
      <c r="B173" s="27" t="s">
        <v>406</v>
      </c>
      <c r="C173" s="46" t="s">
        <v>81</v>
      </c>
      <c r="D173" s="46" t="s">
        <v>407</v>
      </c>
      <c r="E173" s="81" t="s">
        <v>379</v>
      </c>
      <c r="F173" s="81"/>
      <c r="G173" s="28" t="s">
        <v>120</v>
      </c>
      <c r="H173" s="29">
        <v>0.375</v>
      </c>
      <c r="I173" s="30">
        <v>11.23</v>
      </c>
      <c r="J173" s="30">
        <v>4.21</v>
      </c>
    </row>
    <row r="174" spans="1:10" ht="25.5" x14ac:dyDescent="0.2">
      <c r="A174" s="46" t="s">
        <v>288</v>
      </c>
      <c r="B174" s="27" t="s">
        <v>408</v>
      </c>
      <c r="C174" s="46" t="s">
        <v>81</v>
      </c>
      <c r="D174" s="46" t="s">
        <v>409</v>
      </c>
      <c r="E174" s="81" t="s">
        <v>379</v>
      </c>
      <c r="F174" s="81"/>
      <c r="G174" s="28" t="s">
        <v>120</v>
      </c>
      <c r="H174" s="29">
        <v>1</v>
      </c>
      <c r="I174" s="30">
        <v>29.4</v>
      </c>
      <c r="J174" s="30">
        <v>29.4</v>
      </c>
    </row>
    <row r="175" spans="1:10" ht="25.5" x14ac:dyDescent="0.2">
      <c r="A175" s="46" t="s">
        <v>288</v>
      </c>
      <c r="B175" s="27" t="s">
        <v>410</v>
      </c>
      <c r="C175" s="46" t="s">
        <v>81</v>
      </c>
      <c r="D175" s="46" t="s">
        <v>411</v>
      </c>
      <c r="E175" s="81" t="s">
        <v>374</v>
      </c>
      <c r="F175" s="81"/>
      <c r="G175" s="28" t="s">
        <v>120</v>
      </c>
      <c r="H175" s="29">
        <v>1</v>
      </c>
      <c r="I175" s="30">
        <v>3.53</v>
      </c>
      <c r="J175" s="30">
        <v>3.53</v>
      </c>
    </row>
    <row r="176" spans="1:10" ht="25.5" x14ac:dyDescent="0.2">
      <c r="A176" s="46" t="s">
        <v>288</v>
      </c>
      <c r="B176" s="27" t="s">
        <v>412</v>
      </c>
      <c r="C176" s="46" t="s">
        <v>81</v>
      </c>
      <c r="D176" s="46" t="s">
        <v>413</v>
      </c>
      <c r="E176" s="81" t="s">
        <v>374</v>
      </c>
      <c r="F176" s="81"/>
      <c r="G176" s="28" t="s">
        <v>94</v>
      </c>
      <c r="H176" s="29">
        <v>2.2000000000000002</v>
      </c>
      <c r="I176" s="30">
        <v>11.09</v>
      </c>
      <c r="J176" s="30">
        <v>24.39</v>
      </c>
    </row>
    <row r="177" spans="1:10" ht="25.5" x14ac:dyDescent="0.2">
      <c r="A177" s="46" t="s">
        <v>288</v>
      </c>
      <c r="B177" s="27" t="s">
        <v>112</v>
      </c>
      <c r="C177" s="46" t="s">
        <v>81</v>
      </c>
      <c r="D177" s="46" t="s">
        <v>113</v>
      </c>
      <c r="E177" s="81" t="s">
        <v>374</v>
      </c>
      <c r="F177" s="81"/>
      <c r="G177" s="28" t="s">
        <v>94</v>
      </c>
      <c r="H177" s="29">
        <v>2.2000000000000002</v>
      </c>
      <c r="I177" s="30">
        <v>5.5</v>
      </c>
      <c r="J177" s="30">
        <v>12.1</v>
      </c>
    </row>
    <row r="178" spans="1:10" x14ac:dyDescent="0.2">
      <c r="A178" s="58"/>
      <c r="B178" s="58"/>
      <c r="C178" s="58"/>
      <c r="D178" s="58"/>
      <c r="E178" s="58" t="s">
        <v>677</v>
      </c>
      <c r="F178" s="59">
        <v>75.540000000000006</v>
      </c>
      <c r="G178" s="58" t="s">
        <v>678</v>
      </c>
      <c r="H178" s="59">
        <v>0</v>
      </c>
      <c r="I178" s="58" t="s">
        <v>679</v>
      </c>
      <c r="J178" s="59">
        <v>75.540000000000006</v>
      </c>
    </row>
    <row r="179" spans="1:10" x14ac:dyDescent="0.2">
      <c r="A179" s="58"/>
      <c r="B179" s="58"/>
      <c r="C179" s="58"/>
      <c r="D179" s="58"/>
      <c r="E179" s="58" t="s">
        <v>680</v>
      </c>
      <c r="F179" s="59">
        <v>47.53</v>
      </c>
      <c r="G179" s="58"/>
      <c r="H179" s="80" t="s">
        <v>681</v>
      </c>
      <c r="I179" s="80"/>
      <c r="J179" s="59">
        <v>211.04</v>
      </c>
    </row>
    <row r="180" spans="1:10" ht="15" thickBot="1" x14ac:dyDescent="0.25">
      <c r="A180" s="55"/>
      <c r="B180" s="55"/>
      <c r="C180" s="55"/>
      <c r="D180" s="55"/>
      <c r="E180" s="55"/>
      <c r="F180" s="55"/>
      <c r="G180" s="55" t="s">
        <v>682</v>
      </c>
      <c r="H180" s="60">
        <v>7</v>
      </c>
      <c r="I180" s="55" t="s">
        <v>683</v>
      </c>
      <c r="J180" s="57">
        <v>1477.28</v>
      </c>
    </row>
    <row r="181" spans="1:10" ht="15" thickTop="1" x14ac:dyDescent="0.2">
      <c r="A181" s="35"/>
      <c r="B181" s="35"/>
      <c r="C181" s="35"/>
      <c r="D181" s="35"/>
      <c r="E181" s="35"/>
      <c r="F181" s="35"/>
      <c r="G181" s="35"/>
      <c r="H181" s="35"/>
      <c r="I181" s="35"/>
      <c r="J181" s="35"/>
    </row>
    <row r="182" spans="1:10" ht="15" x14ac:dyDescent="0.2">
      <c r="A182" s="47" t="s">
        <v>136</v>
      </c>
      <c r="B182" s="19" t="s">
        <v>71</v>
      </c>
      <c r="C182" s="47" t="s">
        <v>72</v>
      </c>
      <c r="D182" s="47" t="s">
        <v>6</v>
      </c>
      <c r="E182" s="82" t="s">
        <v>285</v>
      </c>
      <c r="F182" s="82"/>
      <c r="G182" s="20" t="s">
        <v>73</v>
      </c>
      <c r="H182" s="19" t="s">
        <v>74</v>
      </c>
      <c r="I182" s="19" t="s">
        <v>75</v>
      </c>
      <c r="J182" s="19" t="s">
        <v>77</v>
      </c>
    </row>
    <row r="183" spans="1:10" ht="38.25" x14ac:dyDescent="0.2">
      <c r="A183" s="48" t="s">
        <v>286</v>
      </c>
      <c r="B183" s="22" t="s">
        <v>137</v>
      </c>
      <c r="C183" s="48" t="s">
        <v>81</v>
      </c>
      <c r="D183" s="48" t="s">
        <v>138</v>
      </c>
      <c r="E183" s="83" t="s">
        <v>379</v>
      </c>
      <c r="F183" s="83"/>
      <c r="G183" s="23" t="s">
        <v>120</v>
      </c>
      <c r="H183" s="26">
        <v>1</v>
      </c>
      <c r="I183" s="24">
        <v>212.17</v>
      </c>
      <c r="J183" s="24">
        <v>212.17</v>
      </c>
    </row>
    <row r="184" spans="1:10" ht="38.25" x14ac:dyDescent="0.2">
      <c r="A184" s="46" t="s">
        <v>288</v>
      </c>
      <c r="B184" s="27" t="s">
        <v>404</v>
      </c>
      <c r="C184" s="46" t="s">
        <v>81</v>
      </c>
      <c r="D184" s="46" t="s">
        <v>405</v>
      </c>
      <c r="E184" s="81" t="s">
        <v>379</v>
      </c>
      <c r="F184" s="81"/>
      <c r="G184" s="28" t="s">
        <v>94</v>
      </c>
      <c r="H184" s="29">
        <v>2.2000000000000002</v>
      </c>
      <c r="I184" s="30">
        <v>8.02</v>
      </c>
      <c r="J184" s="30">
        <v>17.64</v>
      </c>
    </row>
    <row r="185" spans="1:10" ht="38.25" x14ac:dyDescent="0.2">
      <c r="A185" s="46" t="s">
        <v>288</v>
      </c>
      <c r="B185" s="27" t="s">
        <v>400</v>
      </c>
      <c r="C185" s="46" t="s">
        <v>81</v>
      </c>
      <c r="D185" s="46" t="s">
        <v>401</v>
      </c>
      <c r="E185" s="81" t="s">
        <v>379</v>
      </c>
      <c r="F185" s="81"/>
      <c r="G185" s="28" t="s">
        <v>94</v>
      </c>
      <c r="H185" s="29">
        <v>2</v>
      </c>
      <c r="I185" s="30">
        <v>5.96</v>
      </c>
      <c r="J185" s="30">
        <v>11.92</v>
      </c>
    </row>
    <row r="186" spans="1:10" ht="25.5" x14ac:dyDescent="0.2">
      <c r="A186" s="46" t="s">
        <v>288</v>
      </c>
      <c r="B186" s="27" t="s">
        <v>398</v>
      </c>
      <c r="C186" s="46" t="s">
        <v>81</v>
      </c>
      <c r="D186" s="46" t="s">
        <v>399</v>
      </c>
      <c r="E186" s="81" t="s">
        <v>379</v>
      </c>
      <c r="F186" s="81"/>
      <c r="G186" s="28" t="s">
        <v>120</v>
      </c>
      <c r="H186" s="29">
        <v>1</v>
      </c>
      <c r="I186" s="30">
        <v>13.58</v>
      </c>
      <c r="J186" s="30">
        <v>13.58</v>
      </c>
    </row>
    <row r="187" spans="1:10" ht="25.5" x14ac:dyDescent="0.2">
      <c r="A187" s="46" t="s">
        <v>288</v>
      </c>
      <c r="B187" s="27" t="s">
        <v>406</v>
      </c>
      <c r="C187" s="46" t="s">
        <v>81</v>
      </c>
      <c r="D187" s="46" t="s">
        <v>407</v>
      </c>
      <c r="E187" s="81" t="s">
        <v>379</v>
      </c>
      <c r="F187" s="81"/>
      <c r="G187" s="28" t="s">
        <v>120</v>
      </c>
      <c r="H187" s="29">
        <v>0.375</v>
      </c>
      <c r="I187" s="30">
        <v>11.23</v>
      </c>
      <c r="J187" s="30">
        <v>4.21</v>
      </c>
    </row>
    <row r="188" spans="1:10" ht="38.25" x14ac:dyDescent="0.2">
      <c r="A188" s="46" t="s">
        <v>288</v>
      </c>
      <c r="B188" s="27" t="s">
        <v>402</v>
      </c>
      <c r="C188" s="46" t="s">
        <v>81</v>
      </c>
      <c r="D188" s="46" t="s">
        <v>403</v>
      </c>
      <c r="E188" s="81" t="s">
        <v>379</v>
      </c>
      <c r="F188" s="81"/>
      <c r="G188" s="28" t="s">
        <v>94</v>
      </c>
      <c r="H188" s="29">
        <v>12.6</v>
      </c>
      <c r="I188" s="30">
        <v>3.71</v>
      </c>
      <c r="J188" s="30">
        <v>46.74</v>
      </c>
    </row>
    <row r="189" spans="1:10" ht="38.25" x14ac:dyDescent="0.2">
      <c r="A189" s="46" t="s">
        <v>288</v>
      </c>
      <c r="B189" s="27" t="s">
        <v>414</v>
      </c>
      <c r="C189" s="46" t="s">
        <v>81</v>
      </c>
      <c r="D189" s="46" t="s">
        <v>415</v>
      </c>
      <c r="E189" s="81" t="s">
        <v>379</v>
      </c>
      <c r="F189" s="81"/>
      <c r="G189" s="28" t="s">
        <v>94</v>
      </c>
      <c r="H189" s="29">
        <v>12.6</v>
      </c>
      <c r="I189" s="30">
        <v>2.54</v>
      </c>
      <c r="J189" s="30">
        <v>32</v>
      </c>
    </row>
    <row r="190" spans="1:10" ht="38.25" x14ac:dyDescent="0.2">
      <c r="A190" s="46" t="s">
        <v>288</v>
      </c>
      <c r="B190" s="27" t="s">
        <v>684</v>
      </c>
      <c r="C190" s="46" t="s">
        <v>81</v>
      </c>
      <c r="D190" s="46" t="s">
        <v>685</v>
      </c>
      <c r="E190" s="81" t="s">
        <v>379</v>
      </c>
      <c r="F190" s="81"/>
      <c r="G190" s="28" t="s">
        <v>120</v>
      </c>
      <c r="H190" s="29">
        <v>1</v>
      </c>
      <c r="I190" s="30">
        <v>46.06</v>
      </c>
      <c r="J190" s="30">
        <v>46.06</v>
      </c>
    </row>
    <row r="191" spans="1:10" ht="25.5" x14ac:dyDescent="0.2">
      <c r="A191" s="46" t="s">
        <v>288</v>
      </c>
      <c r="B191" s="27" t="s">
        <v>412</v>
      </c>
      <c r="C191" s="46" t="s">
        <v>81</v>
      </c>
      <c r="D191" s="46" t="s">
        <v>413</v>
      </c>
      <c r="E191" s="81" t="s">
        <v>374</v>
      </c>
      <c r="F191" s="81"/>
      <c r="G191" s="28" t="s">
        <v>94</v>
      </c>
      <c r="H191" s="29">
        <v>2.2000000000000002</v>
      </c>
      <c r="I191" s="30">
        <v>11.09</v>
      </c>
      <c r="J191" s="30">
        <v>24.39</v>
      </c>
    </row>
    <row r="192" spans="1:10" ht="25.5" x14ac:dyDescent="0.2">
      <c r="A192" s="46" t="s">
        <v>288</v>
      </c>
      <c r="B192" s="27" t="s">
        <v>112</v>
      </c>
      <c r="C192" s="46" t="s">
        <v>81</v>
      </c>
      <c r="D192" s="46" t="s">
        <v>113</v>
      </c>
      <c r="E192" s="81" t="s">
        <v>374</v>
      </c>
      <c r="F192" s="81"/>
      <c r="G192" s="28" t="s">
        <v>94</v>
      </c>
      <c r="H192" s="29">
        <v>2.2000000000000002</v>
      </c>
      <c r="I192" s="30">
        <v>5.5</v>
      </c>
      <c r="J192" s="30">
        <v>12.1</v>
      </c>
    </row>
    <row r="193" spans="1:10" ht="25.5" x14ac:dyDescent="0.2">
      <c r="A193" s="46" t="s">
        <v>288</v>
      </c>
      <c r="B193" s="27" t="s">
        <v>410</v>
      </c>
      <c r="C193" s="46" t="s">
        <v>81</v>
      </c>
      <c r="D193" s="46" t="s">
        <v>411</v>
      </c>
      <c r="E193" s="81" t="s">
        <v>374</v>
      </c>
      <c r="F193" s="81"/>
      <c r="G193" s="28" t="s">
        <v>120</v>
      </c>
      <c r="H193" s="29">
        <v>1</v>
      </c>
      <c r="I193" s="30">
        <v>3.53</v>
      </c>
      <c r="J193" s="30">
        <v>3.53</v>
      </c>
    </row>
    <row r="194" spans="1:10" x14ac:dyDescent="0.2">
      <c r="A194" s="58"/>
      <c r="B194" s="58"/>
      <c r="C194" s="58"/>
      <c r="D194" s="58"/>
      <c r="E194" s="58" t="s">
        <v>677</v>
      </c>
      <c r="F194" s="59">
        <v>92.52</v>
      </c>
      <c r="G194" s="58" t="s">
        <v>678</v>
      </c>
      <c r="H194" s="59">
        <v>0</v>
      </c>
      <c r="I194" s="58" t="s">
        <v>679</v>
      </c>
      <c r="J194" s="59">
        <v>92.52</v>
      </c>
    </row>
    <row r="195" spans="1:10" x14ac:dyDescent="0.2">
      <c r="A195" s="58"/>
      <c r="B195" s="58"/>
      <c r="C195" s="58"/>
      <c r="D195" s="58"/>
      <c r="E195" s="58" t="s">
        <v>680</v>
      </c>
      <c r="F195" s="59">
        <v>61.67</v>
      </c>
      <c r="G195" s="58"/>
      <c r="H195" s="80" t="s">
        <v>681</v>
      </c>
      <c r="I195" s="80"/>
      <c r="J195" s="59">
        <v>273.83999999999997</v>
      </c>
    </row>
    <row r="196" spans="1:10" ht="15" thickBot="1" x14ac:dyDescent="0.25">
      <c r="A196" s="55"/>
      <c r="B196" s="55"/>
      <c r="C196" s="55"/>
      <c r="D196" s="55"/>
      <c r="E196" s="55"/>
      <c r="F196" s="55"/>
      <c r="G196" s="55" t="s">
        <v>682</v>
      </c>
      <c r="H196" s="60">
        <v>4</v>
      </c>
      <c r="I196" s="55" t="s">
        <v>683</v>
      </c>
      <c r="J196" s="57">
        <v>1095.3599999999999</v>
      </c>
    </row>
    <row r="197" spans="1:10" ht="15" thickTop="1" x14ac:dyDescent="0.2">
      <c r="A197" s="35"/>
      <c r="B197" s="35"/>
      <c r="C197" s="35"/>
      <c r="D197" s="35"/>
      <c r="E197" s="35"/>
      <c r="F197" s="35"/>
      <c r="G197" s="35"/>
      <c r="H197" s="35"/>
      <c r="I197" s="35"/>
      <c r="J197" s="35"/>
    </row>
    <row r="198" spans="1:10" ht="15" x14ac:dyDescent="0.2">
      <c r="A198" s="47" t="s">
        <v>139</v>
      </c>
      <c r="B198" s="19" t="s">
        <v>71</v>
      </c>
      <c r="C198" s="47" t="s">
        <v>72</v>
      </c>
      <c r="D198" s="47" t="s">
        <v>6</v>
      </c>
      <c r="E198" s="82" t="s">
        <v>285</v>
      </c>
      <c r="F198" s="82"/>
      <c r="G198" s="20" t="s">
        <v>73</v>
      </c>
      <c r="H198" s="19" t="s">
        <v>74</v>
      </c>
      <c r="I198" s="19" t="s">
        <v>75</v>
      </c>
      <c r="J198" s="19" t="s">
        <v>77</v>
      </c>
    </row>
    <row r="199" spans="1:10" ht="38.25" x14ac:dyDescent="0.2">
      <c r="A199" s="48" t="s">
        <v>286</v>
      </c>
      <c r="B199" s="22" t="s">
        <v>140</v>
      </c>
      <c r="C199" s="48" t="s">
        <v>141</v>
      </c>
      <c r="D199" s="48" t="s">
        <v>142</v>
      </c>
      <c r="E199" s="83" t="s">
        <v>20</v>
      </c>
      <c r="F199" s="83"/>
      <c r="G199" s="23" t="s">
        <v>120</v>
      </c>
      <c r="H199" s="26">
        <v>1</v>
      </c>
      <c r="I199" s="24">
        <v>22.43</v>
      </c>
      <c r="J199" s="24">
        <v>22.43</v>
      </c>
    </row>
    <row r="200" spans="1:10" ht="38.25" x14ac:dyDescent="0.2">
      <c r="A200" s="46" t="s">
        <v>288</v>
      </c>
      <c r="B200" s="27" t="s">
        <v>416</v>
      </c>
      <c r="C200" s="46" t="s">
        <v>141</v>
      </c>
      <c r="D200" s="46" t="s">
        <v>417</v>
      </c>
      <c r="E200" s="81" t="s">
        <v>20</v>
      </c>
      <c r="F200" s="81"/>
      <c r="G200" s="28" t="s">
        <v>120</v>
      </c>
      <c r="H200" s="29">
        <v>1</v>
      </c>
      <c r="I200" s="30">
        <v>14.53</v>
      </c>
      <c r="J200" s="30">
        <v>14.53</v>
      </c>
    </row>
    <row r="201" spans="1:10" ht="38.25" x14ac:dyDescent="0.2">
      <c r="A201" s="46" t="s">
        <v>288</v>
      </c>
      <c r="B201" s="27" t="s">
        <v>420</v>
      </c>
      <c r="C201" s="46" t="s">
        <v>141</v>
      </c>
      <c r="D201" s="46" t="s">
        <v>421</v>
      </c>
      <c r="E201" s="81" t="s">
        <v>20</v>
      </c>
      <c r="F201" s="81"/>
      <c r="G201" s="28" t="s">
        <v>120</v>
      </c>
      <c r="H201" s="29">
        <v>1</v>
      </c>
      <c r="I201" s="30">
        <v>4.22</v>
      </c>
      <c r="J201" s="30">
        <v>4.22</v>
      </c>
    </row>
    <row r="202" spans="1:10" ht="25.5" x14ac:dyDescent="0.2">
      <c r="A202" s="46" t="s">
        <v>288</v>
      </c>
      <c r="B202" s="27" t="s">
        <v>418</v>
      </c>
      <c r="C202" s="46" t="s">
        <v>141</v>
      </c>
      <c r="D202" s="46" t="s">
        <v>419</v>
      </c>
      <c r="E202" s="81" t="s">
        <v>20</v>
      </c>
      <c r="F202" s="81"/>
      <c r="G202" s="28" t="s">
        <v>120</v>
      </c>
      <c r="H202" s="29">
        <v>1</v>
      </c>
      <c r="I202" s="30">
        <v>3.68</v>
      </c>
      <c r="J202" s="30">
        <v>3.68</v>
      </c>
    </row>
    <row r="203" spans="1:10" x14ac:dyDescent="0.2">
      <c r="A203" s="58"/>
      <c r="B203" s="58"/>
      <c r="C203" s="58"/>
      <c r="D203" s="58"/>
      <c r="E203" s="58" t="s">
        <v>677</v>
      </c>
      <c r="F203" s="59">
        <v>7.68</v>
      </c>
      <c r="G203" s="58" t="s">
        <v>678</v>
      </c>
      <c r="H203" s="59">
        <v>0</v>
      </c>
      <c r="I203" s="58" t="s">
        <v>679</v>
      </c>
      <c r="J203" s="59">
        <v>7.68</v>
      </c>
    </row>
    <row r="204" spans="1:10" x14ac:dyDescent="0.2">
      <c r="A204" s="58"/>
      <c r="B204" s="58"/>
      <c r="C204" s="58"/>
      <c r="D204" s="58"/>
      <c r="E204" s="58" t="s">
        <v>680</v>
      </c>
      <c r="F204" s="59">
        <v>6.52</v>
      </c>
      <c r="G204" s="58"/>
      <c r="H204" s="80" t="s">
        <v>681</v>
      </c>
      <c r="I204" s="80"/>
      <c r="J204" s="59">
        <v>28.95</v>
      </c>
    </row>
    <row r="205" spans="1:10" ht="15" thickBot="1" x14ac:dyDescent="0.25">
      <c r="A205" s="55"/>
      <c r="B205" s="55"/>
      <c r="C205" s="55"/>
      <c r="D205" s="55"/>
      <c r="E205" s="55"/>
      <c r="F205" s="55"/>
      <c r="G205" s="55" t="s">
        <v>682</v>
      </c>
      <c r="H205" s="60">
        <v>2</v>
      </c>
      <c r="I205" s="55" t="s">
        <v>683</v>
      </c>
      <c r="J205" s="57">
        <v>57.9</v>
      </c>
    </row>
    <row r="206" spans="1:10" ht="15" thickTop="1" x14ac:dyDescent="0.2">
      <c r="A206" s="35"/>
      <c r="B206" s="35"/>
      <c r="C206" s="35"/>
      <c r="D206" s="35"/>
      <c r="E206" s="35"/>
      <c r="F206" s="35"/>
      <c r="G206" s="35"/>
      <c r="H206" s="35"/>
      <c r="I206" s="35"/>
      <c r="J206" s="35"/>
    </row>
    <row r="207" spans="1:10" ht="15" x14ac:dyDescent="0.2">
      <c r="A207" s="47" t="s">
        <v>139</v>
      </c>
      <c r="B207" s="19" t="s">
        <v>71</v>
      </c>
      <c r="C207" s="47" t="s">
        <v>72</v>
      </c>
      <c r="D207" s="47" t="s">
        <v>6</v>
      </c>
      <c r="E207" s="82" t="s">
        <v>285</v>
      </c>
      <c r="F207" s="82"/>
      <c r="G207" s="20" t="s">
        <v>73</v>
      </c>
      <c r="H207" s="19" t="s">
        <v>74</v>
      </c>
      <c r="I207" s="19" t="s">
        <v>75</v>
      </c>
      <c r="J207" s="19" t="s">
        <v>77</v>
      </c>
    </row>
    <row r="208" spans="1:10" ht="38.25" x14ac:dyDescent="0.2">
      <c r="A208" s="48" t="s">
        <v>286</v>
      </c>
      <c r="B208" s="22" t="s">
        <v>673</v>
      </c>
      <c r="C208" s="48" t="s">
        <v>141</v>
      </c>
      <c r="D208" s="48" t="s">
        <v>674</v>
      </c>
      <c r="E208" s="83" t="s">
        <v>20</v>
      </c>
      <c r="F208" s="83"/>
      <c r="G208" s="23" t="s">
        <v>478</v>
      </c>
      <c r="H208" s="26">
        <v>1</v>
      </c>
      <c r="I208" s="24">
        <v>57.04</v>
      </c>
      <c r="J208" s="24">
        <v>57.04</v>
      </c>
    </row>
    <row r="209" spans="1:10" ht="25.5" x14ac:dyDescent="0.2">
      <c r="A209" s="46" t="s">
        <v>288</v>
      </c>
      <c r="B209" s="27" t="s">
        <v>686</v>
      </c>
      <c r="C209" s="46" t="s">
        <v>141</v>
      </c>
      <c r="D209" s="46" t="s">
        <v>687</v>
      </c>
      <c r="E209" s="81" t="s">
        <v>20</v>
      </c>
      <c r="F209" s="81"/>
      <c r="G209" s="28" t="s">
        <v>478</v>
      </c>
      <c r="H209" s="29">
        <v>2</v>
      </c>
      <c r="I209" s="30">
        <v>24.35</v>
      </c>
      <c r="J209" s="30">
        <v>48.7</v>
      </c>
    </row>
    <row r="210" spans="1:10" ht="25.5" x14ac:dyDescent="0.2">
      <c r="A210" s="46" t="s">
        <v>288</v>
      </c>
      <c r="B210" s="27" t="s">
        <v>688</v>
      </c>
      <c r="C210" s="46" t="s">
        <v>141</v>
      </c>
      <c r="D210" s="46" t="s">
        <v>689</v>
      </c>
      <c r="E210" s="81" t="s">
        <v>20</v>
      </c>
      <c r="F210" s="81"/>
      <c r="G210" s="28" t="s">
        <v>478</v>
      </c>
      <c r="H210" s="29">
        <v>1</v>
      </c>
      <c r="I210" s="30">
        <v>4.12</v>
      </c>
      <c r="J210" s="30">
        <v>4.12</v>
      </c>
    </row>
    <row r="211" spans="1:10" ht="38.25" x14ac:dyDescent="0.2">
      <c r="A211" s="46" t="s">
        <v>288</v>
      </c>
      <c r="B211" s="27" t="s">
        <v>420</v>
      </c>
      <c r="C211" s="46" t="s">
        <v>141</v>
      </c>
      <c r="D211" s="46" t="s">
        <v>421</v>
      </c>
      <c r="E211" s="81" t="s">
        <v>20</v>
      </c>
      <c r="F211" s="81"/>
      <c r="G211" s="28" t="s">
        <v>120</v>
      </c>
      <c r="H211" s="29">
        <v>1</v>
      </c>
      <c r="I211" s="30">
        <v>4.22</v>
      </c>
      <c r="J211" s="30">
        <v>4.22</v>
      </c>
    </row>
    <row r="212" spans="1:10" x14ac:dyDescent="0.2">
      <c r="A212" s="58"/>
      <c r="B212" s="58"/>
      <c r="C212" s="58"/>
      <c r="D212" s="58"/>
      <c r="E212" s="58" t="s">
        <v>677</v>
      </c>
      <c r="F212" s="59">
        <v>15.95</v>
      </c>
      <c r="G212" s="58" t="s">
        <v>678</v>
      </c>
      <c r="H212" s="59">
        <v>0</v>
      </c>
      <c r="I212" s="58" t="s">
        <v>679</v>
      </c>
      <c r="J212" s="59">
        <v>15.95</v>
      </c>
    </row>
    <row r="213" spans="1:10" x14ac:dyDescent="0.2">
      <c r="A213" s="58"/>
      <c r="B213" s="58"/>
      <c r="C213" s="58"/>
      <c r="D213" s="58"/>
      <c r="E213" s="58" t="s">
        <v>680</v>
      </c>
      <c r="F213" s="59">
        <v>16.579999999999998</v>
      </c>
      <c r="G213" s="58"/>
      <c r="H213" s="80" t="s">
        <v>681</v>
      </c>
      <c r="I213" s="80"/>
      <c r="J213" s="59">
        <v>73.62</v>
      </c>
    </row>
    <row r="214" spans="1:10" ht="15" thickBot="1" x14ac:dyDescent="0.25">
      <c r="A214" s="55"/>
      <c r="B214" s="55"/>
      <c r="C214" s="55"/>
      <c r="D214" s="55"/>
      <c r="E214" s="55"/>
      <c r="F214" s="55"/>
      <c r="G214" s="55" t="s">
        <v>682</v>
      </c>
      <c r="H214" s="60">
        <v>10</v>
      </c>
      <c r="I214" s="55" t="s">
        <v>683</v>
      </c>
      <c r="J214" s="57">
        <v>736.2</v>
      </c>
    </row>
    <row r="215" spans="1:10" ht="15" thickTop="1" x14ac:dyDescent="0.2">
      <c r="A215" s="35"/>
      <c r="B215" s="35"/>
      <c r="C215" s="35"/>
      <c r="D215" s="35"/>
      <c r="E215" s="35"/>
      <c r="F215" s="35"/>
      <c r="G215" s="35"/>
      <c r="H215" s="35"/>
      <c r="I215" s="35"/>
      <c r="J215" s="35"/>
    </row>
    <row r="216" spans="1:10" ht="15" x14ac:dyDescent="0.2">
      <c r="A216" s="47" t="s">
        <v>139</v>
      </c>
      <c r="B216" s="19" t="s">
        <v>71</v>
      </c>
      <c r="C216" s="47" t="s">
        <v>72</v>
      </c>
      <c r="D216" s="47" t="s">
        <v>6</v>
      </c>
      <c r="E216" s="82" t="s">
        <v>285</v>
      </c>
      <c r="F216" s="82"/>
      <c r="G216" s="20" t="s">
        <v>73</v>
      </c>
      <c r="H216" s="19" t="s">
        <v>74</v>
      </c>
      <c r="I216" s="19" t="s">
        <v>75</v>
      </c>
      <c r="J216" s="19" t="s">
        <v>77</v>
      </c>
    </row>
    <row r="217" spans="1:10" ht="25.5" x14ac:dyDescent="0.2">
      <c r="A217" s="48" t="s">
        <v>286</v>
      </c>
      <c r="B217" s="22" t="s">
        <v>675</v>
      </c>
      <c r="C217" s="48" t="s">
        <v>81</v>
      </c>
      <c r="D217" s="48" t="s">
        <v>676</v>
      </c>
      <c r="E217" s="83" t="s">
        <v>379</v>
      </c>
      <c r="F217" s="83"/>
      <c r="G217" s="23" t="s">
        <v>120</v>
      </c>
      <c r="H217" s="26">
        <v>1</v>
      </c>
      <c r="I217" s="24">
        <v>34.96</v>
      </c>
      <c r="J217" s="24">
        <v>34.96</v>
      </c>
    </row>
    <row r="218" spans="1:10" ht="38.25" x14ac:dyDescent="0.2">
      <c r="A218" s="46" t="s">
        <v>288</v>
      </c>
      <c r="B218" s="27" t="s">
        <v>392</v>
      </c>
      <c r="C218" s="46" t="s">
        <v>81</v>
      </c>
      <c r="D218" s="46" t="s">
        <v>393</v>
      </c>
      <c r="E218" s="81" t="s">
        <v>379</v>
      </c>
      <c r="F218" s="81"/>
      <c r="G218" s="28" t="s">
        <v>120</v>
      </c>
      <c r="H218" s="29">
        <v>1</v>
      </c>
      <c r="I218" s="30">
        <v>7.1</v>
      </c>
      <c r="J218" s="30">
        <v>7.1</v>
      </c>
    </row>
    <row r="219" spans="1:10" ht="25.5" x14ac:dyDescent="0.2">
      <c r="A219" s="46" t="s">
        <v>288</v>
      </c>
      <c r="B219" s="27" t="s">
        <v>690</v>
      </c>
      <c r="C219" s="46" t="s">
        <v>81</v>
      </c>
      <c r="D219" s="46" t="s">
        <v>691</v>
      </c>
      <c r="E219" s="81" t="s">
        <v>379</v>
      </c>
      <c r="F219" s="81"/>
      <c r="G219" s="28" t="s">
        <v>120</v>
      </c>
      <c r="H219" s="29">
        <v>1</v>
      </c>
      <c r="I219" s="30">
        <v>27.86</v>
      </c>
      <c r="J219" s="30">
        <v>27.86</v>
      </c>
    </row>
    <row r="220" spans="1:10" x14ac:dyDescent="0.2">
      <c r="A220" s="58"/>
      <c r="B220" s="58"/>
      <c r="C220" s="58"/>
      <c r="D220" s="58"/>
      <c r="E220" s="58" t="s">
        <v>677</v>
      </c>
      <c r="F220" s="59">
        <v>17.59</v>
      </c>
      <c r="G220" s="58" t="s">
        <v>678</v>
      </c>
      <c r="H220" s="59">
        <v>0</v>
      </c>
      <c r="I220" s="58" t="s">
        <v>679</v>
      </c>
      <c r="J220" s="59">
        <v>17.59</v>
      </c>
    </row>
    <row r="221" spans="1:10" x14ac:dyDescent="0.2">
      <c r="A221" s="58"/>
      <c r="B221" s="58"/>
      <c r="C221" s="58"/>
      <c r="D221" s="58"/>
      <c r="E221" s="58" t="s">
        <v>680</v>
      </c>
      <c r="F221" s="59">
        <v>10.16</v>
      </c>
      <c r="G221" s="58"/>
      <c r="H221" s="80" t="s">
        <v>681</v>
      </c>
      <c r="I221" s="80"/>
      <c r="J221" s="59">
        <v>45.12</v>
      </c>
    </row>
    <row r="222" spans="1:10" ht="15" thickBot="1" x14ac:dyDescent="0.25">
      <c r="A222" s="55"/>
      <c r="B222" s="55"/>
      <c r="C222" s="55"/>
      <c r="D222" s="55"/>
      <c r="E222" s="55"/>
      <c r="F222" s="55"/>
      <c r="G222" s="55" t="s">
        <v>682</v>
      </c>
      <c r="H222" s="60">
        <v>3</v>
      </c>
      <c r="I222" s="55" t="s">
        <v>683</v>
      </c>
      <c r="J222" s="57">
        <v>135.36000000000001</v>
      </c>
    </row>
    <row r="223" spans="1:10" ht="15" thickTop="1" x14ac:dyDescent="0.2">
      <c r="A223" s="35"/>
      <c r="B223" s="35"/>
      <c r="C223" s="35"/>
      <c r="D223" s="35"/>
      <c r="E223" s="35"/>
      <c r="F223" s="35"/>
      <c r="G223" s="35"/>
      <c r="H223" s="35"/>
      <c r="I223" s="35"/>
      <c r="J223" s="35"/>
    </row>
    <row r="224" spans="1:10" ht="15" x14ac:dyDescent="0.2">
      <c r="A224" s="47" t="s">
        <v>143</v>
      </c>
      <c r="B224" s="19" t="s">
        <v>71</v>
      </c>
      <c r="C224" s="47" t="s">
        <v>72</v>
      </c>
      <c r="D224" s="47" t="s">
        <v>6</v>
      </c>
      <c r="E224" s="82" t="s">
        <v>285</v>
      </c>
      <c r="F224" s="82"/>
      <c r="G224" s="20" t="s">
        <v>73</v>
      </c>
      <c r="H224" s="19" t="s">
        <v>74</v>
      </c>
      <c r="I224" s="19" t="s">
        <v>75</v>
      </c>
      <c r="J224" s="19" t="s">
        <v>77</v>
      </c>
    </row>
    <row r="225" spans="1:10" ht="25.5" x14ac:dyDescent="0.2">
      <c r="A225" s="48" t="s">
        <v>286</v>
      </c>
      <c r="B225" s="22" t="s">
        <v>144</v>
      </c>
      <c r="C225" s="48" t="s">
        <v>81</v>
      </c>
      <c r="D225" s="48" t="s">
        <v>145</v>
      </c>
      <c r="E225" s="83" t="s">
        <v>374</v>
      </c>
      <c r="F225" s="83"/>
      <c r="G225" s="23" t="s">
        <v>94</v>
      </c>
      <c r="H225" s="26">
        <v>1</v>
      </c>
      <c r="I225" s="24">
        <v>10.3</v>
      </c>
      <c r="J225" s="24">
        <v>10.3</v>
      </c>
    </row>
    <row r="226" spans="1:10" ht="25.5" x14ac:dyDescent="0.2">
      <c r="A226" s="46" t="s">
        <v>288</v>
      </c>
      <c r="B226" s="27" t="s">
        <v>424</v>
      </c>
      <c r="C226" s="46" t="s">
        <v>81</v>
      </c>
      <c r="D226" s="46" t="s">
        <v>425</v>
      </c>
      <c r="E226" s="81" t="s">
        <v>287</v>
      </c>
      <c r="F226" s="81"/>
      <c r="G226" s="28" t="s">
        <v>83</v>
      </c>
      <c r="H226" s="29">
        <v>0.113</v>
      </c>
      <c r="I226" s="30">
        <v>21.76</v>
      </c>
      <c r="J226" s="30">
        <v>2.4500000000000002</v>
      </c>
    </row>
    <row r="227" spans="1:10" ht="25.5" x14ac:dyDescent="0.2">
      <c r="A227" s="46" t="s">
        <v>288</v>
      </c>
      <c r="B227" s="27" t="s">
        <v>422</v>
      </c>
      <c r="C227" s="46" t="s">
        <v>81</v>
      </c>
      <c r="D227" s="46" t="s">
        <v>423</v>
      </c>
      <c r="E227" s="81" t="s">
        <v>287</v>
      </c>
      <c r="F227" s="81"/>
      <c r="G227" s="28" t="s">
        <v>83</v>
      </c>
      <c r="H227" s="29">
        <v>0.113</v>
      </c>
      <c r="I227" s="30">
        <v>17.45</v>
      </c>
      <c r="J227" s="30">
        <v>1.97</v>
      </c>
    </row>
    <row r="228" spans="1:10" x14ac:dyDescent="0.2">
      <c r="A228" s="45" t="s">
        <v>291</v>
      </c>
      <c r="B228" s="31" t="s">
        <v>426</v>
      </c>
      <c r="C228" s="45" t="s">
        <v>81</v>
      </c>
      <c r="D228" s="45" t="s">
        <v>427</v>
      </c>
      <c r="E228" s="79" t="s">
        <v>338</v>
      </c>
      <c r="F228" s="79"/>
      <c r="G228" s="32" t="s">
        <v>120</v>
      </c>
      <c r="H228" s="33">
        <v>3.7999999999999999E-2</v>
      </c>
      <c r="I228" s="34">
        <v>2.06</v>
      </c>
      <c r="J228" s="34">
        <v>7.0000000000000007E-2</v>
      </c>
    </row>
    <row r="229" spans="1:10" x14ac:dyDescent="0.2">
      <c r="A229" s="45" t="s">
        <v>291</v>
      </c>
      <c r="B229" s="31" t="s">
        <v>428</v>
      </c>
      <c r="C229" s="45" t="s">
        <v>81</v>
      </c>
      <c r="D229" s="45" t="s">
        <v>429</v>
      </c>
      <c r="E229" s="79" t="s">
        <v>338</v>
      </c>
      <c r="F229" s="79"/>
      <c r="G229" s="32" t="s">
        <v>94</v>
      </c>
      <c r="H229" s="33">
        <v>1.0609999999999999</v>
      </c>
      <c r="I229" s="34">
        <v>5.48</v>
      </c>
      <c r="J229" s="34">
        <v>5.81</v>
      </c>
    </row>
    <row r="230" spans="1:10" x14ac:dyDescent="0.2">
      <c r="A230" s="58"/>
      <c r="B230" s="58"/>
      <c r="C230" s="58"/>
      <c r="D230" s="58"/>
      <c r="E230" s="58" t="s">
        <v>677</v>
      </c>
      <c r="F230" s="59">
        <v>3.45</v>
      </c>
      <c r="G230" s="58" t="s">
        <v>678</v>
      </c>
      <c r="H230" s="59">
        <v>0</v>
      </c>
      <c r="I230" s="58" t="s">
        <v>679</v>
      </c>
      <c r="J230" s="59">
        <v>3.45</v>
      </c>
    </row>
    <row r="231" spans="1:10" x14ac:dyDescent="0.2">
      <c r="A231" s="58"/>
      <c r="B231" s="58"/>
      <c r="C231" s="58"/>
      <c r="D231" s="58"/>
      <c r="E231" s="58" t="s">
        <v>680</v>
      </c>
      <c r="F231" s="59">
        <v>2.99</v>
      </c>
      <c r="G231" s="58"/>
      <c r="H231" s="80" t="s">
        <v>681</v>
      </c>
      <c r="I231" s="80"/>
      <c r="J231" s="59">
        <v>13.29</v>
      </c>
    </row>
    <row r="232" spans="1:10" ht="15" thickBot="1" x14ac:dyDescent="0.25">
      <c r="A232" s="55"/>
      <c r="B232" s="55"/>
      <c r="C232" s="55"/>
      <c r="D232" s="55"/>
      <c r="E232" s="55"/>
      <c r="F232" s="55"/>
      <c r="G232" s="55" t="s">
        <v>682</v>
      </c>
      <c r="H232" s="60">
        <v>7</v>
      </c>
      <c r="I232" s="55" t="s">
        <v>683</v>
      </c>
      <c r="J232" s="57">
        <v>93.03</v>
      </c>
    </row>
    <row r="233" spans="1:10" ht="15" thickTop="1" x14ac:dyDescent="0.2">
      <c r="A233" s="35"/>
      <c r="B233" s="35"/>
      <c r="C233" s="35"/>
      <c r="D233" s="35"/>
      <c r="E233" s="35"/>
      <c r="F233" s="35"/>
      <c r="G233" s="35"/>
      <c r="H233" s="35"/>
      <c r="I233" s="35"/>
      <c r="J233" s="35"/>
    </row>
    <row r="234" spans="1:10" ht="15" x14ac:dyDescent="0.2">
      <c r="A234" s="47" t="s">
        <v>146</v>
      </c>
      <c r="B234" s="19" t="s">
        <v>71</v>
      </c>
      <c r="C234" s="47" t="s">
        <v>72</v>
      </c>
      <c r="D234" s="47" t="s">
        <v>6</v>
      </c>
      <c r="E234" s="82" t="s">
        <v>285</v>
      </c>
      <c r="F234" s="82"/>
      <c r="G234" s="20" t="s">
        <v>73</v>
      </c>
      <c r="H234" s="19" t="s">
        <v>74</v>
      </c>
      <c r="I234" s="19" t="s">
        <v>75</v>
      </c>
      <c r="J234" s="19" t="s">
        <v>77</v>
      </c>
    </row>
    <row r="235" spans="1:10" ht="38.25" x14ac:dyDescent="0.2">
      <c r="A235" s="48" t="s">
        <v>286</v>
      </c>
      <c r="B235" s="22" t="s">
        <v>147</v>
      </c>
      <c r="C235" s="48" t="s">
        <v>81</v>
      </c>
      <c r="D235" s="48" t="s">
        <v>148</v>
      </c>
      <c r="E235" s="83" t="s">
        <v>374</v>
      </c>
      <c r="F235" s="83"/>
      <c r="G235" s="23" t="s">
        <v>120</v>
      </c>
      <c r="H235" s="26">
        <v>1</v>
      </c>
      <c r="I235" s="24">
        <v>128.22</v>
      </c>
      <c r="J235" s="24">
        <v>128.22</v>
      </c>
    </row>
    <row r="236" spans="1:10" ht="25.5" x14ac:dyDescent="0.2">
      <c r="A236" s="46" t="s">
        <v>288</v>
      </c>
      <c r="B236" s="27" t="s">
        <v>430</v>
      </c>
      <c r="C236" s="46" t="s">
        <v>81</v>
      </c>
      <c r="D236" s="46" t="s">
        <v>431</v>
      </c>
      <c r="E236" s="81" t="s">
        <v>374</v>
      </c>
      <c r="F236" s="81"/>
      <c r="G236" s="28" t="s">
        <v>94</v>
      </c>
      <c r="H236" s="29">
        <v>2.14</v>
      </c>
      <c r="I236" s="30">
        <v>20.51</v>
      </c>
      <c r="J236" s="30">
        <v>43.89</v>
      </c>
    </row>
    <row r="237" spans="1:10" ht="25.5" x14ac:dyDescent="0.2">
      <c r="A237" s="46" t="s">
        <v>288</v>
      </c>
      <c r="B237" s="27" t="s">
        <v>436</v>
      </c>
      <c r="C237" s="46" t="s">
        <v>81</v>
      </c>
      <c r="D237" s="46" t="s">
        <v>437</v>
      </c>
      <c r="E237" s="81" t="s">
        <v>374</v>
      </c>
      <c r="F237" s="81"/>
      <c r="G237" s="28" t="s">
        <v>120</v>
      </c>
      <c r="H237" s="29">
        <v>1.18</v>
      </c>
      <c r="I237" s="30">
        <v>8</v>
      </c>
      <c r="J237" s="30">
        <v>9.44</v>
      </c>
    </row>
    <row r="238" spans="1:10" ht="38.25" x14ac:dyDescent="0.2">
      <c r="A238" s="46" t="s">
        <v>288</v>
      </c>
      <c r="B238" s="27" t="s">
        <v>434</v>
      </c>
      <c r="C238" s="46" t="s">
        <v>81</v>
      </c>
      <c r="D238" s="46" t="s">
        <v>435</v>
      </c>
      <c r="E238" s="81" t="s">
        <v>374</v>
      </c>
      <c r="F238" s="81"/>
      <c r="G238" s="28" t="s">
        <v>120</v>
      </c>
      <c r="H238" s="29">
        <v>1</v>
      </c>
      <c r="I238" s="30">
        <v>17.62</v>
      </c>
      <c r="J238" s="30">
        <v>17.62</v>
      </c>
    </row>
    <row r="239" spans="1:10" ht="25.5" x14ac:dyDescent="0.2">
      <c r="A239" s="46" t="s">
        <v>288</v>
      </c>
      <c r="B239" s="27" t="s">
        <v>432</v>
      </c>
      <c r="C239" s="46" t="s">
        <v>81</v>
      </c>
      <c r="D239" s="46" t="s">
        <v>433</v>
      </c>
      <c r="E239" s="81" t="s">
        <v>374</v>
      </c>
      <c r="F239" s="81"/>
      <c r="G239" s="28" t="s">
        <v>120</v>
      </c>
      <c r="H239" s="29">
        <v>0.89</v>
      </c>
      <c r="I239" s="30">
        <v>11.28</v>
      </c>
      <c r="J239" s="30">
        <v>10.029999999999999</v>
      </c>
    </row>
    <row r="240" spans="1:10" ht="25.5" x14ac:dyDescent="0.2">
      <c r="A240" s="46" t="s">
        <v>288</v>
      </c>
      <c r="B240" s="27" t="s">
        <v>438</v>
      </c>
      <c r="C240" s="46" t="s">
        <v>81</v>
      </c>
      <c r="D240" s="46" t="s">
        <v>439</v>
      </c>
      <c r="E240" s="81" t="s">
        <v>374</v>
      </c>
      <c r="F240" s="81"/>
      <c r="G240" s="28" t="s">
        <v>94</v>
      </c>
      <c r="H240" s="29">
        <v>2.14</v>
      </c>
      <c r="I240" s="30">
        <v>10.99</v>
      </c>
      <c r="J240" s="30">
        <v>23.51</v>
      </c>
    </row>
    <row r="241" spans="1:10" ht="25.5" x14ac:dyDescent="0.2">
      <c r="A241" s="46" t="s">
        <v>288</v>
      </c>
      <c r="B241" s="27" t="s">
        <v>412</v>
      </c>
      <c r="C241" s="46" t="s">
        <v>81</v>
      </c>
      <c r="D241" s="46" t="s">
        <v>413</v>
      </c>
      <c r="E241" s="81" t="s">
        <v>374</v>
      </c>
      <c r="F241" s="81"/>
      <c r="G241" s="28" t="s">
        <v>94</v>
      </c>
      <c r="H241" s="29">
        <v>2.14</v>
      </c>
      <c r="I241" s="30">
        <v>11.09</v>
      </c>
      <c r="J241" s="30">
        <v>23.73</v>
      </c>
    </row>
    <row r="242" spans="1:10" x14ac:dyDescent="0.2">
      <c r="A242" s="58"/>
      <c r="B242" s="58"/>
      <c r="C242" s="58"/>
      <c r="D242" s="58"/>
      <c r="E242" s="58" t="s">
        <v>677</v>
      </c>
      <c r="F242" s="59">
        <v>74.97</v>
      </c>
      <c r="G242" s="58" t="s">
        <v>678</v>
      </c>
      <c r="H242" s="59">
        <v>0</v>
      </c>
      <c r="I242" s="58" t="s">
        <v>679</v>
      </c>
      <c r="J242" s="59">
        <v>74.97</v>
      </c>
    </row>
    <row r="243" spans="1:10" x14ac:dyDescent="0.2">
      <c r="A243" s="58"/>
      <c r="B243" s="58"/>
      <c r="C243" s="58"/>
      <c r="D243" s="58"/>
      <c r="E243" s="58" t="s">
        <v>680</v>
      </c>
      <c r="F243" s="59">
        <v>37.270000000000003</v>
      </c>
      <c r="G243" s="58"/>
      <c r="H243" s="80" t="s">
        <v>681</v>
      </c>
      <c r="I243" s="80"/>
      <c r="J243" s="59">
        <v>165.49</v>
      </c>
    </row>
    <row r="244" spans="1:10" ht="15" thickBot="1" x14ac:dyDescent="0.25">
      <c r="A244" s="55"/>
      <c r="B244" s="55"/>
      <c r="C244" s="55"/>
      <c r="D244" s="55"/>
      <c r="E244" s="55"/>
      <c r="F244" s="55"/>
      <c r="G244" s="55" t="s">
        <v>682</v>
      </c>
      <c r="H244" s="60">
        <v>3</v>
      </c>
      <c r="I244" s="55" t="s">
        <v>683</v>
      </c>
      <c r="J244" s="57">
        <v>496.47</v>
      </c>
    </row>
    <row r="245" spans="1:10" ht="15" thickTop="1" x14ac:dyDescent="0.2">
      <c r="A245" s="35"/>
      <c r="B245" s="35"/>
      <c r="C245" s="35"/>
      <c r="D245" s="35"/>
      <c r="E245" s="35"/>
      <c r="F245" s="35"/>
      <c r="G245" s="35"/>
      <c r="H245" s="35"/>
      <c r="I245" s="35"/>
      <c r="J245" s="35"/>
    </row>
    <row r="246" spans="1:10" ht="15" x14ac:dyDescent="0.2">
      <c r="A246" s="47" t="s">
        <v>149</v>
      </c>
      <c r="B246" s="19" t="s">
        <v>71</v>
      </c>
      <c r="C246" s="47" t="s">
        <v>72</v>
      </c>
      <c r="D246" s="47" t="s">
        <v>6</v>
      </c>
      <c r="E246" s="82" t="s">
        <v>285</v>
      </c>
      <c r="F246" s="82"/>
      <c r="G246" s="20" t="s">
        <v>73</v>
      </c>
      <c r="H246" s="19" t="s">
        <v>74</v>
      </c>
      <c r="I246" s="19" t="s">
        <v>75</v>
      </c>
      <c r="J246" s="19" t="s">
        <v>77</v>
      </c>
    </row>
    <row r="247" spans="1:10" ht="38.25" x14ac:dyDescent="0.2">
      <c r="A247" s="48" t="s">
        <v>286</v>
      </c>
      <c r="B247" s="22" t="s">
        <v>150</v>
      </c>
      <c r="C247" s="48" t="s">
        <v>81</v>
      </c>
      <c r="D247" s="48" t="s">
        <v>151</v>
      </c>
      <c r="E247" s="83" t="s">
        <v>374</v>
      </c>
      <c r="F247" s="83"/>
      <c r="G247" s="23" t="s">
        <v>120</v>
      </c>
      <c r="H247" s="26">
        <v>1</v>
      </c>
      <c r="I247" s="24">
        <v>9.18</v>
      </c>
      <c r="J247" s="24">
        <v>9.18</v>
      </c>
    </row>
    <row r="248" spans="1:10" ht="25.5" x14ac:dyDescent="0.2">
      <c r="A248" s="46" t="s">
        <v>288</v>
      </c>
      <c r="B248" s="27" t="s">
        <v>424</v>
      </c>
      <c r="C248" s="46" t="s">
        <v>81</v>
      </c>
      <c r="D248" s="46" t="s">
        <v>425</v>
      </c>
      <c r="E248" s="81" t="s">
        <v>287</v>
      </c>
      <c r="F248" s="81"/>
      <c r="G248" s="28" t="s">
        <v>83</v>
      </c>
      <c r="H248" s="29">
        <v>0.16</v>
      </c>
      <c r="I248" s="30">
        <v>21.76</v>
      </c>
      <c r="J248" s="30">
        <v>3.48</v>
      </c>
    </row>
    <row r="249" spans="1:10" ht="25.5" x14ac:dyDescent="0.2">
      <c r="A249" s="46" t="s">
        <v>288</v>
      </c>
      <c r="B249" s="27" t="s">
        <v>422</v>
      </c>
      <c r="C249" s="46" t="s">
        <v>81</v>
      </c>
      <c r="D249" s="46" t="s">
        <v>423</v>
      </c>
      <c r="E249" s="81" t="s">
        <v>287</v>
      </c>
      <c r="F249" s="81"/>
      <c r="G249" s="28" t="s">
        <v>83</v>
      </c>
      <c r="H249" s="29">
        <v>0.16</v>
      </c>
      <c r="I249" s="30">
        <v>17.45</v>
      </c>
      <c r="J249" s="30">
        <v>2.79</v>
      </c>
    </row>
    <row r="250" spans="1:10" ht="25.5" x14ac:dyDescent="0.2">
      <c r="A250" s="45" t="s">
        <v>291</v>
      </c>
      <c r="B250" s="31" t="s">
        <v>440</v>
      </c>
      <c r="C250" s="45" t="s">
        <v>81</v>
      </c>
      <c r="D250" s="45" t="s">
        <v>441</v>
      </c>
      <c r="E250" s="79" t="s">
        <v>338</v>
      </c>
      <c r="F250" s="79"/>
      <c r="G250" s="32" t="s">
        <v>120</v>
      </c>
      <c r="H250" s="33">
        <v>1</v>
      </c>
      <c r="I250" s="34">
        <v>2.91</v>
      </c>
      <c r="J250" s="34">
        <v>2.91</v>
      </c>
    </row>
    <row r="251" spans="1:10" x14ac:dyDescent="0.2">
      <c r="A251" s="58"/>
      <c r="B251" s="58"/>
      <c r="C251" s="58"/>
      <c r="D251" s="58"/>
      <c r="E251" s="58" t="s">
        <v>677</v>
      </c>
      <c r="F251" s="59">
        <v>4.8899999999999997</v>
      </c>
      <c r="G251" s="58" t="s">
        <v>678</v>
      </c>
      <c r="H251" s="59">
        <v>0</v>
      </c>
      <c r="I251" s="58" t="s">
        <v>679</v>
      </c>
      <c r="J251" s="59">
        <v>4.8899999999999997</v>
      </c>
    </row>
    <row r="252" spans="1:10" x14ac:dyDescent="0.2">
      <c r="A252" s="58"/>
      <c r="B252" s="58"/>
      <c r="C252" s="58"/>
      <c r="D252" s="58"/>
      <c r="E252" s="58" t="s">
        <v>680</v>
      </c>
      <c r="F252" s="59">
        <v>2.66</v>
      </c>
      <c r="G252" s="58"/>
      <c r="H252" s="80" t="s">
        <v>681</v>
      </c>
      <c r="I252" s="80"/>
      <c r="J252" s="59">
        <v>11.84</v>
      </c>
    </row>
    <row r="253" spans="1:10" ht="15" thickBot="1" x14ac:dyDescent="0.25">
      <c r="A253" s="55"/>
      <c r="B253" s="55"/>
      <c r="C253" s="55"/>
      <c r="D253" s="55"/>
      <c r="E253" s="55"/>
      <c r="F253" s="55"/>
      <c r="G253" s="55" t="s">
        <v>682</v>
      </c>
      <c r="H253" s="60">
        <v>2</v>
      </c>
      <c r="I253" s="55" t="s">
        <v>683</v>
      </c>
      <c r="J253" s="57">
        <v>23.68</v>
      </c>
    </row>
    <row r="254" spans="1:10" ht="15" thickTop="1" x14ac:dyDescent="0.2">
      <c r="A254" s="35"/>
      <c r="B254" s="35"/>
      <c r="C254" s="35"/>
      <c r="D254" s="35"/>
      <c r="E254" s="35"/>
      <c r="F254" s="35"/>
      <c r="G254" s="35"/>
      <c r="H254" s="35"/>
      <c r="I254" s="35"/>
      <c r="J254" s="35"/>
    </row>
    <row r="255" spans="1:10" ht="15" x14ac:dyDescent="0.2">
      <c r="A255" s="47" t="s">
        <v>152</v>
      </c>
      <c r="B255" s="19" t="s">
        <v>71</v>
      </c>
      <c r="C255" s="47" t="s">
        <v>72</v>
      </c>
      <c r="D255" s="47" t="s">
        <v>6</v>
      </c>
      <c r="E255" s="82" t="s">
        <v>285</v>
      </c>
      <c r="F255" s="82"/>
      <c r="G255" s="20" t="s">
        <v>73</v>
      </c>
      <c r="H255" s="19" t="s">
        <v>74</v>
      </c>
      <c r="I255" s="19" t="s">
        <v>75</v>
      </c>
      <c r="J255" s="19" t="s">
        <v>77</v>
      </c>
    </row>
    <row r="256" spans="1:10" ht="38.25" x14ac:dyDescent="0.2">
      <c r="A256" s="48" t="s">
        <v>286</v>
      </c>
      <c r="B256" s="22" t="s">
        <v>153</v>
      </c>
      <c r="C256" s="48" t="s">
        <v>81</v>
      </c>
      <c r="D256" s="48" t="s">
        <v>154</v>
      </c>
      <c r="E256" s="83" t="s">
        <v>374</v>
      </c>
      <c r="F256" s="83"/>
      <c r="G256" s="23" t="s">
        <v>120</v>
      </c>
      <c r="H256" s="26">
        <v>1</v>
      </c>
      <c r="I256" s="24">
        <v>9.07</v>
      </c>
      <c r="J256" s="24">
        <v>9.07</v>
      </c>
    </row>
    <row r="257" spans="1:10" ht="25.5" x14ac:dyDescent="0.2">
      <c r="A257" s="46" t="s">
        <v>288</v>
      </c>
      <c r="B257" s="27" t="s">
        <v>422</v>
      </c>
      <c r="C257" s="46" t="s">
        <v>81</v>
      </c>
      <c r="D257" s="46" t="s">
        <v>423</v>
      </c>
      <c r="E257" s="81" t="s">
        <v>287</v>
      </c>
      <c r="F257" s="81"/>
      <c r="G257" s="28" t="s">
        <v>83</v>
      </c>
      <c r="H257" s="29">
        <v>0.09</v>
      </c>
      <c r="I257" s="30">
        <v>17.45</v>
      </c>
      <c r="J257" s="30">
        <v>1.57</v>
      </c>
    </row>
    <row r="258" spans="1:10" ht="25.5" x14ac:dyDescent="0.2">
      <c r="A258" s="46" t="s">
        <v>288</v>
      </c>
      <c r="B258" s="27" t="s">
        <v>424</v>
      </c>
      <c r="C258" s="46" t="s">
        <v>81</v>
      </c>
      <c r="D258" s="46" t="s">
        <v>425</v>
      </c>
      <c r="E258" s="81" t="s">
        <v>287</v>
      </c>
      <c r="F258" s="81"/>
      <c r="G258" s="28" t="s">
        <v>83</v>
      </c>
      <c r="H258" s="29">
        <v>0.09</v>
      </c>
      <c r="I258" s="30">
        <v>21.76</v>
      </c>
      <c r="J258" s="30">
        <v>1.95</v>
      </c>
    </row>
    <row r="259" spans="1:10" x14ac:dyDescent="0.2">
      <c r="A259" s="45" t="s">
        <v>291</v>
      </c>
      <c r="B259" s="31" t="s">
        <v>442</v>
      </c>
      <c r="C259" s="45" t="s">
        <v>81</v>
      </c>
      <c r="D259" s="45" t="s">
        <v>443</v>
      </c>
      <c r="E259" s="79" t="s">
        <v>338</v>
      </c>
      <c r="F259" s="79"/>
      <c r="G259" s="32" t="s">
        <v>120</v>
      </c>
      <c r="H259" s="33">
        <v>7.0000000000000001E-3</v>
      </c>
      <c r="I259" s="34">
        <v>59.63</v>
      </c>
      <c r="J259" s="34">
        <v>0.41</v>
      </c>
    </row>
    <row r="260" spans="1:10" ht="25.5" x14ac:dyDescent="0.2">
      <c r="A260" s="45" t="s">
        <v>291</v>
      </c>
      <c r="B260" s="31" t="s">
        <v>444</v>
      </c>
      <c r="C260" s="45" t="s">
        <v>81</v>
      </c>
      <c r="D260" s="45" t="s">
        <v>445</v>
      </c>
      <c r="E260" s="79" t="s">
        <v>338</v>
      </c>
      <c r="F260" s="79"/>
      <c r="G260" s="32" t="s">
        <v>120</v>
      </c>
      <c r="H260" s="33">
        <v>1</v>
      </c>
      <c r="I260" s="34">
        <v>4.54</v>
      </c>
      <c r="J260" s="34">
        <v>4.54</v>
      </c>
    </row>
    <row r="261" spans="1:10" x14ac:dyDescent="0.2">
      <c r="A261" s="45" t="s">
        <v>291</v>
      </c>
      <c r="B261" s="31" t="s">
        <v>426</v>
      </c>
      <c r="C261" s="45" t="s">
        <v>81</v>
      </c>
      <c r="D261" s="45" t="s">
        <v>427</v>
      </c>
      <c r="E261" s="79" t="s">
        <v>338</v>
      </c>
      <c r="F261" s="79"/>
      <c r="G261" s="32" t="s">
        <v>120</v>
      </c>
      <c r="H261" s="33">
        <v>0.03</v>
      </c>
      <c r="I261" s="34">
        <v>2.06</v>
      </c>
      <c r="J261" s="34">
        <v>0.06</v>
      </c>
    </row>
    <row r="262" spans="1:10" x14ac:dyDescent="0.2">
      <c r="A262" s="45" t="s">
        <v>291</v>
      </c>
      <c r="B262" s="31" t="s">
        <v>446</v>
      </c>
      <c r="C262" s="45" t="s">
        <v>81</v>
      </c>
      <c r="D262" s="45" t="s">
        <v>447</v>
      </c>
      <c r="E262" s="79" t="s">
        <v>338</v>
      </c>
      <c r="F262" s="79"/>
      <c r="G262" s="32" t="s">
        <v>120</v>
      </c>
      <c r="H262" s="33">
        <v>8.0000000000000002E-3</v>
      </c>
      <c r="I262" s="34">
        <v>67.56</v>
      </c>
      <c r="J262" s="34">
        <v>0.54</v>
      </c>
    </row>
    <row r="263" spans="1:10" x14ac:dyDescent="0.2">
      <c r="A263" s="58"/>
      <c r="B263" s="58"/>
      <c r="C263" s="58"/>
      <c r="D263" s="58"/>
      <c r="E263" s="58" t="s">
        <v>677</v>
      </c>
      <c r="F263" s="59">
        <v>2.75</v>
      </c>
      <c r="G263" s="58" t="s">
        <v>678</v>
      </c>
      <c r="H263" s="59">
        <v>0</v>
      </c>
      <c r="I263" s="58" t="s">
        <v>679</v>
      </c>
      <c r="J263" s="59">
        <v>2.75</v>
      </c>
    </row>
    <row r="264" spans="1:10" x14ac:dyDescent="0.2">
      <c r="A264" s="58"/>
      <c r="B264" s="58"/>
      <c r="C264" s="58"/>
      <c r="D264" s="58"/>
      <c r="E264" s="58" t="s">
        <v>680</v>
      </c>
      <c r="F264" s="59">
        <v>2.63</v>
      </c>
      <c r="G264" s="58"/>
      <c r="H264" s="80" t="s">
        <v>681</v>
      </c>
      <c r="I264" s="80"/>
      <c r="J264" s="59">
        <v>11.7</v>
      </c>
    </row>
    <row r="265" spans="1:10" ht="15" thickBot="1" x14ac:dyDescent="0.25">
      <c r="A265" s="55"/>
      <c r="B265" s="55"/>
      <c r="C265" s="55"/>
      <c r="D265" s="55"/>
      <c r="E265" s="55"/>
      <c r="F265" s="55"/>
      <c r="G265" s="55" t="s">
        <v>682</v>
      </c>
      <c r="H265" s="60">
        <v>2</v>
      </c>
      <c r="I265" s="55" t="s">
        <v>683</v>
      </c>
      <c r="J265" s="57">
        <v>23.4</v>
      </c>
    </row>
    <row r="266" spans="1:10" ht="15" thickTop="1" x14ac:dyDescent="0.2">
      <c r="A266" s="35"/>
      <c r="B266" s="35"/>
      <c r="C266" s="35"/>
      <c r="D266" s="35"/>
      <c r="E266" s="35"/>
      <c r="F266" s="35"/>
      <c r="G266" s="35"/>
      <c r="H266" s="35"/>
      <c r="I266" s="35"/>
      <c r="J266" s="35"/>
    </row>
    <row r="267" spans="1:10" x14ac:dyDescent="0.2">
      <c r="A267" s="49" t="s">
        <v>25</v>
      </c>
      <c r="B267" s="49"/>
      <c r="C267" s="49"/>
      <c r="D267" s="49" t="s">
        <v>26</v>
      </c>
      <c r="E267" s="49"/>
      <c r="F267" s="84"/>
      <c r="G267" s="84"/>
      <c r="H267" s="21"/>
      <c r="I267" s="49"/>
      <c r="J267" s="50">
        <v>34752</v>
      </c>
    </row>
    <row r="268" spans="1:10" ht="15" x14ac:dyDescent="0.2">
      <c r="A268" s="47" t="s">
        <v>155</v>
      </c>
      <c r="B268" s="19" t="s">
        <v>71</v>
      </c>
      <c r="C268" s="47" t="s">
        <v>72</v>
      </c>
      <c r="D268" s="47" t="s">
        <v>6</v>
      </c>
      <c r="E268" s="82" t="s">
        <v>285</v>
      </c>
      <c r="F268" s="82"/>
      <c r="G268" s="20" t="s">
        <v>73</v>
      </c>
      <c r="H268" s="19" t="s">
        <v>74</v>
      </c>
      <c r="I268" s="19" t="s">
        <v>75</v>
      </c>
      <c r="J268" s="19" t="s">
        <v>77</v>
      </c>
    </row>
    <row r="269" spans="1:10" ht="38.25" x14ac:dyDescent="0.2">
      <c r="A269" s="48" t="s">
        <v>286</v>
      </c>
      <c r="B269" s="22" t="s">
        <v>156</v>
      </c>
      <c r="C269" s="48" t="s">
        <v>81</v>
      </c>
      <c r="D269" s="48" t="s">
        <v>157</v>
      </c>
      <c r="E269" s="83" t="s">
        <v>448</v>
      </c>
      <c r="F269" s="83"/>
      <c r="G269" s="23" t="s">
        <v>90</v>
      </c>
      <c r="H269" s="26">
        <v>1</v>
      </c>
      <c r="I269" s="24">
        <v>170.43</v>
      </c>
      <c r="J269" s="24">
        <v>170.43</v>
      </c>
    </row>
    <row r="270" spans="1:10" ht="25.5" x14ac:dyDescent="0.2">
      <c r="A270" s="46" t="s">
        <v>288</v>
      </c>
      <c r="B270" s="27" t="s">
        <v>449</v>
      </c>
      <c r="C270" s="46" t="s">
        <v>81</v>
      </c>
      <c r="D270" s="46" t="s">
        <v>450</v>
      </c>
      <c r="E270" s="81" t="s">
        <v>287</v>
      </c>
      <c r="F270" s="81"/>
      <c r="G270" s="28" t="s">
        <v>98</v>
      </c>
      <c r="H270" s="29">
        <v>7.5999999999999998E-2</v>
      </c>
      <c r="I270" s="30">
        <v>1720.82</v>
      </c>
      <c r="J270" s="30">
        <v>130.78</v>
      </c>
    </row>
    <row r="271" spans="1:10" ht="25.5" x14ac:dyDescent="0.2">
      <c r="A271" s="46" t="s">
        <v>288</v>
      </c>
      <c r="B271" s="27" t="s">
        <v>317</v>
      </c>
      <c r="C271" s="46" t="s">
        <v>81</v>
      </c>
      <c r="D271" s="46" t="s">
        <v>318</v>
      </c>
      <c r="E271" s="81" t="s">
        <v>287</v>
      </c>
      <c r="F271" s="81"/>
      <c r="G271" s="28" t="s">
        <v>83</v>
      </c>
      <c r="H271" s="29">
        <v>0.29499999999999998</v>
      </c>
      <c r="I271" s="30">
        <v>16.21</v>
      </c>
      <c r="J271" s="30">
        <v>4.78</v>
      </c>
    </row>
    <row r="272" spans="1:10" ht="25.5" x14ac:dyDescent="0.2">
      <c r="A272" s="46" t="s">
        <v>288</v>
      </c>
      <c r="B272" s="27" t="s">
        <v>319</v>
      </c>
      <c r="C272" s="46" t="s">
        <v>81</v>
      </c>
      <c r="D272" s="46" t="s">
        <v>320</v>
      </c>
      <c r="E272" s="81" t="s">
        <v>287</v>
      </c>
      <c r="F272" s="81"/>
      <c r="G272" s="28" t="s">
        <v>83</v>
      </c>
      <c r="H272" s="29">
        <v>0.58899999999999997</v>
      </c>
      <c r="I272" s="30">
        <v>22.37</v>
      </c>
      <c r="J272" s="30">
        <v>13.17</v>
      </c>
    </row>
    <row r="273" spans="1:10" x14ac:dyDescent="0.2">
      <c r="A273" s="45" t="s">
        <v>291</v>
      </c>
      <c r="B273" s="31" t="s">
        <v>451</v>
      </c>
      <c r="C273" s="45" t="s">
        <v>81</v>
      </c>
      <c r="D273" s="45" t="s">
        <v>452</v>
      </c>
      <c r="E273" s="79" t="s">
        <v>338</v>
      </c>
      <c r="F273" s="79"/>
      <c r="G273" s="32" t="s">
        <v>90</v>
      </c>
      <c r="H273" s="33">
        <v>1.4350000000000001</v>
      </c>
      <c r="I273" s="34">
        <v>5.15</v>
      </c>
      <c r="J273" s="34">
        <v>7.39</v>
      </c>
    </row>
    <row r="274" spans="1:10" ht="25.5" x14ac:dyDescent="0.2">
      <c r="A274" s="45" t="s">
        <v>291</v>
      </c>
      <c r="B274" s="31" t="s">
        <v>453</v>
      </c>
      <c r="C274" s="45" t="s">
        <v>81</v>
      </c>
      <c r="D274" s="45" t="s">
        <v>454</v>
      </c>
      <c r="E274" s="79" t="s">
        <v>338</v>
      </c>
      <c r="F274" s="79"/>
      <c r="G274" s="32" t="s">
        <v>90</v>
      </c>
      <c r="H274" s="33">
        <v>1.143</v>
      </c>
      <c r="I274" s="34">
        <v>12.52</v>
      </c>
      <c r="J274" s="34">
        <v>14.31</v>
      </c>
    </row>
    <row r="275" spans="1:10" x14ac:dyDescent="0.2">
      <c r="A275" s="58"/>
      <c r="B275" s="58"/>
      <c r="C275" s="58"/>
      <c r="D275" s="58"/>
      <c r="E275" s="58" t="s">
        <v>677</v>
      </c>
      <c r="F275" s="59">
        <v>25.44</v>
      </c>
      <c r="G275" s="58" t="s">
        <v>678</v>
      </c>
      <c r="H275" s="59">
        <v>0</v>
      </c>
      <c r="I275" s="58" t="s">
        <v>679</v>
      </c>
      <c r="J275" s="59">
        <v>25.44</v>
      </c>
    </row>
    <row r="276" spans="1:10" x14ac:dyDescent="0.2">
      <c r="A276" s="58"/>
      <c r="B276" s="58"/>
      <c r="C276" s="58"/>
      <c r="D276" s="58"/>
      <c r="E276" s="58" t="s">
        <v>680</v>
      </c>
      <c r="F276" s="59">
        <v>49.54</v>
      </c>
      <c r="G276" s="58"/>
      <c r="H276" s="80" t="s">
        <v>681</v>
      </c>
      <c r="I276" s="80"/>
      <c r="J276" s="59">
        <v>219.97</v>
      </c>
    </row>
    <row r="277" spans="1:10" ht="15" thickBot="1" x14ac:dyDescent="0.25">
      <c r="A277" s="55"/>
      <c r="B277" s="55"/>
      <c r="C277" s="55"/>
      <c r="D277" s="55"/>
      <c r="E277" s="55"/>
      <c r="F277" s="55"/>
      <c r="G277" s="55" t="s">
        <v>682</v>
      </c>
      <c r="H277" s="60">
        <v>54.25</v>
      </c>
      <c r="I277" s="55" t="s">
        <v>683</v>
      </c>
      <c r="J277" s="57">
        <v>11933.37</v>
      </c>
    </row>
    <row r="278" spans="1:10" ht="15" thickTop="1" x14ac:dyDescent="0.2">
      <c r="A278" s="35"/>
      <c r="B278" s="35"/>
      <c r="C278" s="35"/>
      <c r="D278" s="35"/>
      <c r="E278" s="35"/>
      <c r="F278" s="35"/>
      <c r="G278" s="35"/>
      <c r="H278" s="35"/>
      <c r="I278" s="35"/>
      <c r="J278" s="35"/>
    </row>
    <row r="279" spans="1:10" ht="15" x14ac:dyDescent="0.2">
      <c r="A279" s="47" t="s">
        <v>158</v>
      </c>
      <c r="B279" s="19" t="s">
        <v>71</v>
      </c>
      <c r="C279" s="47" t="s">
        <v>72</v>
      </c>
      <c r="D279" s="47" t="s">
        <v>6</v>
      </c>
      <c r="E279" s="82" t="s">
        <v>285</v>
      </c>
      <c r="F279" s="82"/>
      <c r="G279" s="20" t="s">
        <v>73</v>
      </c>
      <c r="H279" s="19" t="s">
        <v>74</v>
      </c>
      <c r="I279" s="19" t="s">
        <v>75</v>
      </c>
      <c r="J279" s="19" t="s">
        <v>77</v>
      </c>
    </row>
    <row r="280" spans="1:10" x14ac:dyDescent="0.2">
      <c r="A280" s="48" t="s">
        <v>286</v>
      </c>
      <c r="B280" s="22" t="s">
        <v>159</v>
      </c>
      <c r="C280" s="48" t="s">
        <v>160</v>
      </c>
      <c r="D280" s="48" t="s">
        <v>161</v>
      </c>
      <c r="E280" s="83" t="s">
        <v>448</v>
      </c>
      <c r="F280" s="83"/>
      <c r="G280" s="23" t="s">
        <v>90</v>
      </c>
      <c r="H280" s="26">
        <v>1</v>
      </c>
      <c r="I280" s="24">
        <v>125.16</v>
      </c>
      <c r="J280" s="24">
        <v>125.16</v>
      </c>
    </row>
    <row r="281" spans="1:10" ht="25.5" x14ac:dyDescent="0.2">
      <c r="A281" s="46" t="s">
        <v>288</v>
      </c>
      <c r="B281" s="27" t="s">
        <v>319</v>
      </c>
      <c r="C281" s="46" t="s">
        <v>81</v>
      </c>
      <c r="D281" s="46" t="s">
        <v>320</v>
      </c>
      <c r="E281" s="81" t="s">
        <v>287</v>
      </c>
      <c r="F281" s="81"/>
      <c r="G281" s="28" t="s">
        <v>83</v>
      </c>
      <c r="H281" s="29">
        <v>0.26100000000000001</v>
      </c>
      <c r="I281" s="30">
        <v>22.37</v>
      </c>
      <c r="J281" s="30">
        <v>5.83</v>
      </c>
    </row>
    <row r="282" spans="1:10" ht="25.5" x14ac:dyDescent="0.2">
      <c r="A282" s="46" t="s">
        <v>288</v>
      </c>
      <c r="B282" s="27" t="s">
        <v>317</v>
      </c>
      <c r="C282" s="46" t="s">
        <v>81</v>
      </c>
      <c r="D282" s="46" t="s">
        <v>318</v>
      </c>
      <c r="E282" s="81" t="s">
        <v>287</v>
      </c>
      <c r="F282" s="81"/>
      <c r="G282" s="28" t="s">
        <v>83</v>
      </c>
      <c r="H282" s="29">
        <v>0.13</v>
      </c>
      <c r="I282" s="30">
        <v>16.21</v>
      </c>
      <c r="J282" s="30">
        <v>2.1</v>
      </c>
    </row>
    <row r="283" spans="1:10" ht="25.5" x14ac:dyDescent="0.2">
      <c r="A283" s="46" t="s">
        <v>288</v>
      </c>
      <c r="B283" s="27" t="s">
        <v>455</v>
      </c>
      <c r="C283" s="46" t="s">
        <v>81</v>
      </c>
      <c r="D283" s="46" t="s">
        <v>456</v>
      </c>
      <c r="E283" s="81" t="s">
        <v>324</v>
      </c>
      <c r="F283" s="81"/>
      <c r="G283" s="28" t="s">
        <v>325</v>
      </c>
      <c r="H283" s="29">
        <v>2.5000000000000001E-2</v>
      </c>
      <c r="I283" s="30">
        <v>3.4</v>
      </c>
      <c r="J283" s="30">
        <v>0.08</v>
      </c>
    </row>
    <row r="284" spans="1:10" ht="25.5" x14ac:dyDescent="0.2">
      <c r="A284" s="46" t="s">
        <v>288</v>
      </c>
      <c r="B284" s="27" t="s">
        <v>457</v>
      </c>
      <c r="C284" s="46" t="s">
        <v>81</v>
      </c>
      <c r="D284" s="46" t="s">
        <v>458</v>
      </c>
      <c r="E284" s="81" t="s">
        <v>324</v>
      </c>
      <c r="F284" s="81"/>
      <c r="G284" s="28" t="s">
        <v>330</v>
      </c>
      <c r="H284" s="29">
        <v>0.23599999999999999</v>
      </c>
      <c r="I284" s="30">
        <v>0.48</v>
      </c>
      <c r="J284" s="30">
        <v>0.11</v>
      </c>
    </row>
    <row r="285" spans="1:10" x14ac:dyDescent="0.2">
      <c r="A285" s="45" t="s">
        <v>291</v>
      </c>
      <c r="B285" s="31" t="s">
        <v>459</v>
      </c>
      <c r="C285" s="45" t="s">
        <v>81</v>
      </c>
      <c r="D285" s="45" t="s">
        <v>460</v>
      </c>
      <c r="E285" s="79" t="s">
        <v>338</v>
      </c>
      <c r="F285" s="79"/>
      <c r="G285" s="32" t="s">
        <v>349</v>
      </c>
      <c r="H285" s="33">
        <v>9.5000000000000001E-2</v>
      </c>
      <c r="I285" s="34">
        <v>41.87</v>
      </c>
      <c r="J285" s="34">
        <v>3.97</v>
      </c>
    </row>
    <row r="286" spans="1:10" x14ac:dyDescent="0.2">
      <c r="A286" s="45" t="s">
        <v>291</v>
      </c>
      <c r="B286" s="31" t="s">
        <v>461</v>
      </c>
      <c r="C286" s="45" t="s">
        <v>160</v>
      </c>
      <c r="D286" s="45" t="s">
        <v>462</v>
      </c>
      <c r="E286" s="79" t="s">
        <v>338</v>
      </c>
      <c r="F286" s="79"/>
      <c r="G286" s="32" t="s">
        <v>90</v>
      </c>
      <c r="H286" s="33">
        <v>1.01</v>
      </c>
      <c r="I286" s="34">
        <v>111.96</v>
      </c>
      <c r="J286" s="34">
        <v>113.07</v>
      </c>
    </row>
    <row r="287" spans="1:10" x14ac:dyDescent="0.2">
      <c r="A287" s="58"/>
      <c r="B287" s="58"/>
      <c r="C287" s="58"/>
      <c r="D287" s="58"/>
      <c r="E287" s="58" t="s">
        <v>677</v>
      </c>
      <c r="F287" s="59">
        <v>6.04</v>
      </c>
      <c r="G287" s="58" t="s">
        <v>678</v>
      </c>
      <c r="H287" s="59">
        <v>0</v>
      </c>
      <c r="I287" s="58" t="s">
        <v>679</v>
      </c>
      <c r="J287" s="59">
        <v>6.04</v>
      </c>
    </row>
    <row r="288" spans="1:10" x14ac:dyDescent="0.2">
      <c r="A288" s="58"/>
      <c r="B288" s="58"/>
      <c r="C288" s="58"/>
      <c r="D288" s="58"/>
      <c r="E288" s="58" t="s">
        <v>680</v>
      </c>
      <c r="F288" s="59">
        <v>36.380000000000003</v>
      </c>
      <c r="G288" s="58"/>
      <c r="H288" s="80" t="s">
        <v>681</v>
      </c>
      <c r="I288" s="80"/>
      <c r="J288" s="59">
        <v>161.54</v>
      </c>
    </row>
    <row r="289" spans="1:10" ht="15" thickBot="1" x14ac:dyDescent="0.25">
      <c r="A289" s="55"/>
      <c r="B289" s="55"/>
      <c r="C289" s="55"/>
      <c r="D289" s="55"/>
      <c r="E289" s="55"/>
      <c r="F289" s="55"/>
      <c r="G289" s="55" t="s">
        <v>682</v>
      </c>
      <c r="H289" s="60">
        <v>54.25</v>
      </c>
      <c r="I289" s="55" t="s">
        <v>683</v>
      </c>
      <c r="J289" s="57">
        <v>8763.5400000000009</v>
      </c>
    </row>
    <row r="290" spans="1:10" ht="15" thickTop="1" x14ac:dyDescent="0.2">
      <c r="A290" s="35"/>
      <c r="B290" s="35"/>
      <c r="C290" s="35"/>
      <c r="D290" s="35"/>
      <c r="E290" s="35"/>
      <c r="F290" s="35"/>
      <c r="G290" s="35"/>
      <c r="H290" s="35"/>
      <c r="I290" s="35"/>
      <c r="J290" s="35"/>
    </row>
    <row r="291" spans="1:10" ht="15" x14ac:dyDescent="0.2">
      <c r="A291" s="47" t="s">
        <v>162</v>
      </c>
      <c r="B291" s="19" t="s">
        <v>71</v>
      </c>
      <c r="C291" s="47" t="s">
        <v>72</v>
      </c>
      <c r="D291" s="47" t="s">
        <v>6</v>
      </c>
      <c r="E291" s="82" t="s">
        <v>285</v>
      </c>
      <c r="F291" s="82"/>
      <c r="G291" s="20" t="s">
        <v>73</v>
      </c>
      <c r="H291" s="19" t="s">
        <v>74</v>
      </c>
      <c r="I291" s="19" t="s">
        <v>75</v>
      </c>
      <c r="J291" s="19" t="s">
        <v>77</v>
      </c>
    </row>
    <row r="292" spans="1:10" x14ac:dyDescent="0.2">
      <c r="A292" s="48" t="s">
        <v>286</v>
      </c>
      <c r="B292" s="22" t="s">
        <v>163</v>
      </c>
      <c r="C292" s="48" t="s">
        <v>160</v>
      </c>
      <c r="D292" s="48" t="s">
        <v>164</v>
      </c>
      <c r="E292" s="83" t="s">
        <v>448</v>
      </c>
      <c r="F292" s="83"/>
      <c r="G292" s="23" t="s">
        <v>94</v>
      </c>
      <c r="H292" s="26">
        <v>1</v>
      </c>
      <c r="I292" s="24">
        <v>40.29</v>
      </c>
      <c r="J292" s="24">
        <v>40.29</v>
      </c>
    </row>
    <row r="293" spans="1:10" ht="25.5" x14ac:dyDescent="0.2">
      <c r="A293" s="46" t="s">
        <v>288</v>
      </c>
      <c r="B293" s="27" t="s">
        <v>319</v>
      </c>
      <c r="C293" s="46" t="s">
        <v>81</v>
      </c>
      <c r="D293" s="46" t="s">
        <v>320</v>
      </c>
      <c r="E293" s="81" t="s">
        <v>287</v>
      </c>
      <c r="F293" s="81"/>
      <c r="G293" s="28" t="s">
        <v>83</v>
      </c>
      <c r="H293" s="29">
        <v>0.10299999999999999</v>
      </c>
      <c r="I293" s="30">
        <v>22.37</v>
      </c>
      <c r="J293" s="30">
        <v>2.2999999999999998</v>
      </c>
    </row>
    <row r="294" spans="1:10" ht="25.5" x14ac:dyDescent="0.2">
      <c r="A294" s="46" t="s">
        <v>288</v>
      </c>
      <c r="B294" s="27" t="s">
        <v>317</v>
      </c>
      <c r="C294" s="46" t="s">
        <v>81</v>
      </c>
      <c r="D294" s="46" t="s">
        <v>318</v>
      </c>
      <c r="E294" s="81" t="s">
        <v>287</v>
      </c>
      <c r="F294" s="81"/>
      <c r="G294" s="28" t="s">
        <v>83</v>
      </c>
      <c r="H294" s="29">
        <v>5.1999999999999998E-2</v>
      </c>
      <c r="I294" s="30">
        <v>16.21</v>
      </c>
      <c r="J294" s="30">
        <v>0.84</v>
      </c>
    </row>
    <row r="295" spans="1:10" x14ac:dyDescent="0.2">
      <c r="A295" s="45" t="s">
        <v>291</v>
      </c>
      <c r="B295" s="31" t="s">
        <v>459</v>
      </c>
      <c r="C295" s="45" t="s">
        <v>81</v>
      </c>
      <c r="D295" s="45" t="s">
        <v>460</v>
      </c>
      <c r="E295" s="79" t="s">
        <v>338</v>
      </c>
      <c r="F295" s="79"/>
      <c r="G295" s="32" t="s">
        <v>349</v>
      </c>
      <c r="H295" s="33">
        <v>0.33</v>
      </c>
      <c r="I295" s="34">
        <v>41.87</v>
      </c>
      <c r="J295" s="34">
        <v>13.81</v>
      </c>
    </row>
    <row r="296" spans="1:10" x14ac:dyDescent="0.2">
      <c r="A296" s="45" t="s">
        <v>291</v>
      </c>
      <c r="B296" s="31" t="s">
        <v>463</v>
      </c>
      <c r="C296" s="45" t="s">
        <v>81</v>
      </c>
      <c r="D296" s="45" t="s">
        <v>464</v>
      </c>
      <c r="E296" s="79" t="s">
        <v>338</v>
      </c>
      <c r="F296" s="79"/>
      <c r="G296" s="32" t="s">
        <v>94</v>
      </c>
      <c r="H296" s="33">
        <v>1.01</v>
      </c>
      <c r="I296" s="34">
        <v>23.11</v>
      </c>
      <c r="J296" s="34">
        <v>23.34</v>
      </c>
    </row>
    <row r="297" spans="1:10" x14ac:dyDescent="0.2">
      <c r="A297" s="58"/>
      <c r="B297" s="58"/>
      <c r="C297" s="58"/>
      <c r="D297" s="58"/>
      <c r="E297" s="58" t="s">
        <v>677</v>
      </c>
      <c r="F297" s="59">
        <v>2.39</v>
      </c>
      <c r="G297" s="58" t="s">
        <v>678</v>
      </c>
      <c r="H297" s="59">
        <v>0</v>
      </c>
      <c r="I297" s="58" t="s">
        <v>679</v>
      </c>
      <c r="J297" s="59">
        <v>2.39</v>
      </c>
    </row>
    <row r="298" spans="1:10" x14ac:dyDescent="0.2">
      <c r="A298" s="58"/>
      <c r="B298" s="58"/>
      <c r="C298" s="58"/>
      <c r="D298" s="58"/>
      <c r="E298" s="58" t="s">
        <v>680</v>
      </c>
      <c r="F298" s="59">
        <v>11.71</v>
      </c>
      <c r="G298" s="58"/>
      <c r="H298" s="80" t="s">
        <v>681</v>
      </c>
      <c r="I298" s="80"/>
      <c r="J298" s="59">
        <v>52</v>
      </c>
    </row>
    <row r="299" spans="1:10" ht="15" thickBot="1" x14ac:dyDescent="0.25">
      <c r="A299" s="55"/>
      <c r="B299" s="55"/>
      <c r="C299" s="55"/>
      <c r="D299" s="55"/>
      <c r="E299" s="55"/>
      <c r="F299" s="55"/>
      <c r="G299" s="55" t="s">
        <v>682</v>
      </c>
      <c r="H299" s="60">
        <v>43.66</v>
      </c>
      <c r="I299" s="55" t="s">
        <v>683</v>
      </c>
      <c r="J299" s="57">
        <v>2270.3200000000002</v>
      </c>
    </row>
    <row r="300" spans="1:10" ht="15" thickTop="1" x14ac:dyDescent="0.2">
      <c r="A300" s="35"/>
      <c r="B300" s="35"/>
      <c r="C300" s="35"/>
      <c r="D300" s="35"/>
      <c r="E300" s="35"/>
      <c r="F300" s="35"/>
      <c r="G300" s="35"/>
      <c r="H300" s="35"/>
      <c r="I300" s="35"/>
      <c r="J300" s="35"/>
    </row>
    <row r="301" spans="1:10" ht="15" x14ac:dyDescent="0.2">
      <c r="A301" s="47" t="s">
        <v>165</v>
      </c>
      <c r="B301" s="19" t="s">
        <v>71</v>
      </c>
      <c r="C301" s="47" t="s">
        <v>72</v>
      </c>
      <c r="D301" s="47" t="s">
        <v>6</v>
      </c>
      <c r="E301" s="82" t="s">
        <v>285</v>
      </c>
      <c r="F301" s="82"/>
      <c r="G301" s="20" t="s">
        <v>73</v>
      </c>
      <c r="H301" s="19" t="s">
        <v>74</v>
      </c>
      <c r="I301" s="19" t="s">
        <v>75</v>
      </c>
      <c r="J301" s="19" t="s">
        <v>77</v>
      </c>
    </row>
    <row r="302" spans="1:10" ht="51" x14ac:dyDescent="0.2">
      <c r="A302" s="48" t="s">
        <v>286</v>
      </c>
      <c r="B302" s="22" t="s">
        <v>166</v>
      </c>
      <c r="C302" s="48" t="s">
        <v>81</v>
      </c>
      <c r="D302" s="48" t="s">
        <v>167</v>
      </c>
      <c r="E302" s="83" t="s">
        <v>287</v>
      </c>
      <c r="F302" s="83"/>
      <c r="G302" s="23" t="s">
        <v>98</v>
      </c>
      <c r="H302" s="26">
        <v>1</v>
      </c>
      <c r="I302" s="24">
        <v>471.52</v>
      </c>
      <c r="J302" s="24">
        <v>471.52</v>
      </c>
    </row>
    <row r="303" spans="1:10" ht="25.5" x14ac:dyDescent="0.2">
      <c r="A303" s="46" t="s">
        <v>288</v>
      </c>
      <c r="B303" s="27" t="s">
        <v>317</v>
      </c>
      <c r="C303" s="46" t="s">
        <v>81</v>
      </c>
      <c r="D303" s="46" t="s">
        <v>318</v>
      </c>
      <c r="E303" s="81" t="s">
        <v>287</v>
      </c>
      <c r="F303" s="81"/>
      <c r="G303" s="28" t="s">
        <v>83</v>
      </c>
      <c r="H303" s="29">
        <v>11.14</v>
      </c>
      <c r="I303" s="30">
        <v>16.21</v>
      </c>
      <c r="J303" s="30">
        <v>180.57</v>
      </c>
    </row>
    <row r="304" spans="1:10" ht="25.5" x14ac:dyDescent="0.2">
      <c r="A304" s="45" t="s">
        <v>291</v>
      </c>
      <c r="B304" s="31" t="s">
        <v>465</v>
      </c>
      <c r="C304" s="45" t="s">
        <v>81</v>
      </c>
      <c r="D304" s="45" t="s">
        <v>466</v>
      </c>
      <c r="E304" s="79" t="s">
        <v>338</v>
      </c>
      <c r="F304" s="79"/>
      <c r="G304" s="32" t="s">
        <v>467</v>
      </c>
      <c r="H304" s="33">
        <v>6.2E-2</v>
      </c>
      <c r="I304" s="34">
        <v>5.82</v>
      </c>
      <c r="J304" s="34">
        <v>0.36</v>
      </c>
    </row>
    <row r="305" spans="1:10" ht="25.5" x14ac:dyDescent="0.2">
      <c r="A305" s="45" t="s">
        <v>291</v>
      </c>
      <c r="B305" s="31" t="s">
        <v>468</v>
      </c>
      <c r="C305" s="45" t="s">
        <v>81</v>
      </c>
      <c r="D305" s="45" t="s">
        <v>469</v>
      </c>
      <c r="E305" s="79" t="s">
        <v>338</v>
      </c>
      <c r="F305" s="79"/>
      <c r="G305" s="32" t="s">
        <v>98</v>
      </c>
      <c r="H305" s="33">
        <v>1.25</v>
      </c>
      <c r="I305" s="34">
        <v>84.17</v>
      </c>
      <c r="J305" s="34">
        <v>105.21</v>
      </c>
    </row>
    <row r="306" spans="1:10" x14ac:dyDescent="0.2">
      <c r="A306" s="45" t="s">
        <v>291</v>
      </c>
      <c r="B306" s="31" t="s">
        <v>470</v>
      </c>
      <c r="C306" s="45" t="s">
        <v>81</v>
      </c>
      <c r="D306" s="45" t="s">
        <v>471</v>
      </c>
      <c r="E306" s="79" t="s">
        <v>338</v>
      </c>
      <c r="F306" s="79"/>
      <c r="G306" s="32" t="s">
        <v>349</v>
      </c>
      <c r="H306" s="33">
        <v>280.88</v>
      </c>
      <c r="I306" s="34">
        <v>0.66</v>
      </c>
      <c r="J306" s="34">
        <v>185.38</v>
      </c>
    </row>
    <row r="307" spans="1:10" x14ac:dyDescent="0.2">
      <c r="A307" s="58"/>
      <c r="B307" s="58"/>
      <c r="C307" s="58"/>
      <c r="D307" s="58"/>
      <c r="E307" s="58" t="s">
        <v>677</v>
      </c>
      <c r="F307" s="59">
        <v>127.55</v>
      </c>
      <c r="G307" s="58" t="s">
        <v>678</v>
      </c>
      <c r="H307" s="59">
        <v>0</v>
      </c>
      <c r="I307" s="58" t="s">
        <v>679</v>
      </c>
      <c r="J307" s="59">
        <v>127.55</v>
      </c>
    </row>
    <row r="308" spans="1:10" x14ac:dyDescent="0.2">
      <c r="A308" s="58"/>
      <c r="B308" s="58"/>
      <c r="C308" s="58"/>
      <c r="D308" s="58"/>
      <c r="E308" s="58" t="s">
        <v>680</v>
      </c>
      <c r="F308" s="59">
        <v>137.07</v>
      </c>
      <c r="G308" s="58"/>
      <c r="H308" s="80" t="s">
        <v>681</v>
      </c>
      <c r="I308" s="80"/>
      <c r="J308" s="59">
        <v>608.59</v>
      </c>
    </row>
    <row r="309" spans="1:10" ht="15" thickBot="1" x14ac:dyDescent="0.25">
      <c r="A309" s="55"/>
      <c r="B309" s="55"/>
      <c r="C309" s="55"/>
      <c r="D309" s="55"/>
      <c r="E309" s="55"/>
      <c r="F309" s="55"/>
      <c r="G309" s="55" t="s">
        <v>682</v>
      </c>
      <c r="H309" s="60">
        <v>1.49</v>
      </c>
      <c r="I309" s="55" t="s">
        <v>683</v>
      </c>
      <c r="J309" s="57">
        <v>906.79</v>
      </c>
    </row>
    <row r="310" spans="1:10" ht="15" thickTop="1" x14ac:dyDescent="0.2">
      <c r="A310" s="35"/>
      <c r="B310" s="35"/>
      <c r="C310" s="35"/>
      <c r="D310" s="35"/>
      <c r="E310" s="35"/>
      <c r="F310" s="35"/>
      <c r="G310" s="35"/>
      <c r="H310" s="35"/>
      <c r="I310" s="35"/>
      <c r="J310" s="35"/>
    </row>
    <row r="311" spans="1:10" ht="15" x14ac:dyDescent="0.2">
      <c r="A311" s="47" t="s">
        <v>168</v>
      </c>
      <c r="B311" s="19" t="s">
        <v>71</v>
      </c>
      <c r="C311" s="47" t="s">
        <v>72</v>
      </c>
      <c r="D311" s="47" t="s">
        <v>6</v>
      </c>
      <c r="E311" s="82" t="s">
        <v>285</v>
      </c>
      <c r="F311" s="82"/>
      <c r="G311" s="20" t="s">
        <v>73</v>
      </c>
      <c r="H311" s="19" t="s">
        <v>74</v>
      </c>
      <c r="I311" s="19" t="s">
        <v>75</v>
      </c>
      <c r="J311" s="19" t="s">
        <v>77</v>
      </c>
    </row>
    <row r="312" spans="1:10" ht="25.5" x14ac:dyDescent="0.2">
      <c r="A312" s="48" t="s">
        <v>286</v>
      </c>
      <c r="B312" s="22" t="s">
        <v>169</v>
      </c>
      <c r="C312" s="48" t="s">
        <v>141</v>
      </c>
      <c r="D312" s="48" t="s">
        <v>170</v>
      </c>
      <c r="E312" s="83" t="s">
        <v>20</v>
      </c>
      <c r="F312" s="83"/>
      <c r="G312" s="23" t="s">
        <v>90</v>
      </c>
      <c r="H312" s="26">
        <v>1</v>
      </c>
      <c r="I312" s="24">
        <v>10.97</v>
      </c>
      <c r="J312" s="24">
        <v>10.97</v>
      </c>
    </row>
    <row r="313" spans="1:10" ht="25.5" x14ac:dyDescent="0.2">
      <c r="A313" s="46" t="s">
        <v>288</v>
      </c>
      <c r="B313" s="27" t="s">
        <v>472</v>
      </c>
      <c r="C313" s="46" t="s">
        <v>141</v>
      </c>
      <c r="D313" s="46" t="s">
        <v>473</v>
      </c>
      <c r="E313" s="81" t="s">
        <v>20</v>
      </c>
      <c r="F313" s="81"/>
      <c r="G313" s="28" t="s">
        <v>692</v>
      </c>
      <c r="H313" s="29">
        <v>0.1309524</v>
      </c>
      <c r="I313" s="30">
        <v>17.32</v>
      </c>
      <c r="J313" s="30">
        <v>2.2599999999999998</v>
      </c>
    </row>
    <row r="314" spans="1:10" ht="25.5" x14ac:dyDescent="0.2">
      <c r="A314" s="46" t="s">
        <v>288</v>
      </c>
      <c r="B314" s="27" t="s">
        <v>474</v>
      </c>
      <c r="C314" s="46" t="s">
        <v>141</v>
      </c>
      <c r="D314" s="46" t="s">
        <v>475</v>
      </c>
      <c r="E314" s="81" t="s">
        <v>20</v>
      </c>
      <c r="F314" s="81"/>
      <c r="G314" s="28" t="s">
        <v>692</v>
      </c>
      <c r="H314" s="29">
        <v>0.26190479999999999</v>
      </c>
      <c r="I314" s="30">
        <v>21.68</v>
      </c>
      <c r="J314" s="30">
        <v>5.67</v>
      </c>
    </row>
    <row r="315" spans="1:10" ht="25.5" x14ac:dyDescent="0.2">
      <c r="A315" s="45" t="s">
        <v>291</v>
      </c>
      <c r="B315" s="31" t="s">
        <v>476</v>
      </c>
      <c r="C315" s="45" t="s">
        <v>141</v>
      </c>
      <c r="D315" s="45" t="s">
        <v>477</v>
      </c>
      <c r="E315" s="79" t="s">
        <v>338</v>
      </c>
      <c r="F315" s="79"/>
      <c r="G315" s="32" t="s">
        <v>478</v>
      </c>
      <c r="H315" s="33">
        <v>0.06</v>
      </c>
      <c r="I315" s="34">
        <v>0.91</v>
      </c>
      <c r="J315" s="34">
        <v>0.05</v>
      </c>
    </row>
    <row r="316" spans="1:10" ht="25.5" x14ac:dyDescent="0.2">
      <c r="A316" s="45" t="s">
        <v>291</v>
      </c>
      <c r="B316" s="31" t="s">
        <v>479</v>
      </c>
      <c r="C316" s="45" t="s">
        <v>141</v>
      </c>
      <c r="D316" s="45" t="s">
        <v>480</v>
      </c>
      <c r="E316" s="79" t="s">
        <v>338</v>
      </c>
      <c r="F316" s="79"/>
      <c r="G316" s="32" t="s">
        <v>481</v>
      </c>
      <c r="H316" s="33">
        <v>0.56675989999999998</v>
      </c>
      <c r="I316" s="34">
        <v>5.29</v>
      </c>
      <c r="J316" s="34">
        <v>2.99</v>
      </c>
    </row>
    <row r="317" spans="1:10" x14ac:dyDescent="0.2">
      <c r="A317" s="58"/>
      <c r="B317" s="58"/>
      <c r="C317" s="58"/>
      <c r="D317" s="58"/>
      <c r="E317" s="58" t="s">
        <v>677</v>
      </c>
      <c r="F317" s="59">
        <v>5.51</v>
      </c>
      <c r="G317" s="58" t="s">
        <v>678</v>
      </c>
      <c r="H317" s="59">
        <v>0</v>
      </c>
      <c r="I317" s="58" t="s">
        <v>679</v>
      </c>
      <c r="J317" s="59">
        <v>5.51</v>
      </c>
    </row>
    <row r="318" spans="1:10" x14ac:dyDescent="0.2">
      <c r="A318" s="58"/>
      <c r="B318" s="58"/>
      <c r="C318" s="58"/>
      <c r="D318" s="58"/>
      <c r="E318" s="58" t="s">
        <v>680</v>
      </c>
      <c r="F318" s="59">
        <v>3.18</v>
      </c>
      <c r="G318" s="58"/>
      <c r="H318" s="80" t="s">
        <v>681</v>
      </c>
      <c r="I318" s="80"/>
      <c r="J318" s="59">
        <v>14.15</v>
      </c>
    </row>
    <row r="319" spans="1:10" ht="15" thickBot="1" x14ac:dyDescent="0.25">
      <c r="A319" s="55"/>
      <c r="B319" s="55"/>
      <c r="C319" s="55"/>
      <c r="D319" s="55"/>
      <c r="E319" s="55"/>
      <c r="F319" s="55"/>
      <c r="G319" s="55" t="s">
        <v>682</v>
      </c>
      <c r="H319" s="60">
        <v>60.12</v>
      </c>
      <c r="I319" s="55" t="s">
        <v>683</v>
      </c>
      <c r="J319" s="57">
        <v>850.69</v>
      </c>
    </row>
    <row r="320" spans="1:10" ht="15" thickTop="1" x14ac:dyDescent="0.2">
      <c r="A320" s="35"/>
      <c r="B320" s="35"/>
      <c r="C320" s="35"/>
      <c r="D320" s="35"/>
      <c r="E320" s="35"/>
      <c r="F320" s="35"/>
      <c r="G320" s="35"/>
      <c r="H320" s="35"/>
      <c r="I320" s="35"/>
      <c r="J320" s="35"/>
    </row>
    <row r="321" spans="1:10" ht="15" x14ac:dyDescent="0.2">
      <c r="A321" s="47" t="s">
        <v>171</v>
      </c>
      <c r="B321" s="19" t="s">
        <v>71</v>
      </c>
      <c r="C321" s="47" t="s">
        <v>72</v>
      </c>
      <c r="D321" s="47" t="s">
        <v>6</v>
      </c>
      <c r="E321" s="82" t="s">
        <v>285</v>
      </c>
      <c r="F321" s="82"/>
      <c r="G321" s="20" t="s">
        <v>73</v>
      </c>
      <c r="H321" s="19" t="s">
        <v>74</v>
      </c>
      <c r="I321" s="19" t="s">
        <v>75</v>
      </c>
      <c r="J321" s="19" t="s">
        <v>77</v>
      </c>
    </row>
    <row r="322" spans="1:10" x14ac:dyDescent="0.2">
      <c r="A322" s="48" t="s">
        <v>286</v>
      </c>
      <c r="B322" s="22" t="s">
        <v>172</v>
      </c>
      <c r="C322" s="48" t="s">
        <v>160</v>
      </c>
      <c r="D322" s="48" t="s">
        <v>173</v>
      </c>
      <c r="E322" s="83" t="s">
        <v>482</v>
      </c>
      <c r="F322" s="83"/>
      <c r="G322" s="23" t="s">
        <v>90</v>
      </c>
      <c r="H322" s="26">
        <v>1</v>
      </c>
      <c r="I322" s="24">
        <v>27.52</v>
      </c>
      <c r="J322" s="24">
        <v>27.52</v>
      </c>
    </row>
    <row r="323" spans="1:10" ht="25.5" x14ac:dyDescent="0.2">
      <c r="A323" s="46" t="s">
        <v>288</v>
      </c>
      <c r="B323" s="27" t="s">
        <v>483</v>
      </c>
      <c r="C323" s="46" t="s">
        <v>81</v>
      </c>
      <c r="D323" s="46" t="s">
        <v>475</v>
      </c>
      <c r="E323" s="81" t="s">
        <v>287</v>
      </c>
      <c r="F323" s="81"/>
      <c r="G323" s="28" t="s">
        <v>83</v>
      </c>
      <c r="H323" s="29">
        <v>0.24399999999999999</v>
      </c>
      <c r="I323" s="30">
        <v>23.43</v>
      </c>
      <c r="J323" s="30">
        <v>5.71</v>
      </c>
    </row>
    <row r="324" spans="1:10" ht="25.5" x14ac:dyDescent="0.2">
      <c r="A324" s="46" t="s">
        <v>288</v>
      </c>
      <c r="B324" s="27" t="s">
        <v>317</v>
      </c>
      <c r="C324" s="46" t="s">
        <v>81</v>
      </c>
      <c r="D324" s="46" t="s">
        <v>318</v>
      </c>
      <c r="E324" s="81" t="s">
        <v>287</v>
      </c>
      <c r="F324" s="81"/>
      <c r="G324" s="28" t="s">
        <v>83</v>
      </c>
      <c r="H324" s="29">
        <v>8.8999999999999996E-2</v>
      </c>
      <c r="I324" s="30">
        <v>16.21</v>
      </c>
      <c r="J324" s="30">
        <v>1.44</v>
      </c>
    </row>
    <row r="325" spans="1:10" x14ac:dyDescent="0.2">
      <c r="A325" s="45" t="s">
        <v>291</v>
      </c>
      <c r="B325" s="31" t="s">
        <v>484</v>
      </c>
      <c r="C325" s="45" t="s">
        <v>160</v>
      </c>
      <c r="D325" s="45" t="s">
        <v>485</v>
      </c>
      <c r="E325" s="79" t="s">
        <v>338</v>
      </c>
      <c r="F325" s="79"/>
      <c r="G325" s="32" t="s">
        <v>486</v>
      </c>
      <c r="H325" s="33">
        <v>1.01</v>
      </c>
      <c r="I325" s="34">
        <v>20.170000000000002</v>
      </c>
      <c r="J325" s="34">
        <v>20.37</v>
      </c>
    </row>
    <row r="326" spans="1:10" x14ac:dyDescent="0.2">
      <c r="A326" s="58"/>
      <c r="B326" s="58"/>
      <c r="C326" s="58"/>
      <c r="D326" s="58"/>
      <c r="E326" s="58" t="s">
        <v>677</v>
      </c>
      <c r="F326" s="59">
        <v>5.25</v>
      </c>
      <c r="G326" s="58" t="s">
        <v>678</v>
      </c>
      <c r="H326" s="59">
        <v>0</v>
      </c>
      <c r="I326" s="58" t="s">
        <v>679</v>
      </c>
      <c r="J326" s="59">
        <v>5.25</v>
      </c>
    </row>
    <row r="327" spans="1:10" x14ac:dyDescent="0.2">
      <c r="A327" s="58"/>
      <c r="B327" s="58"/>
      <c r="C327" s="58"/>
      <c r="D327" s="58"/>
      <c r="E327" s="58" t="s">
        <v>680</v>
      </c>
      <c r="F327" s="59">
        <v>8</v>
      </c>
      <c r="G327" s="58"/>
      <c r="H327" s="80" t="s">
        <v>681</v>
      </c>
      <c r="I327" s="80"/>
      <c r="J327" s="59">
        <v>35.520000000000003</v>
      </c>
    </row>
    <row r="328" spans="1:10" ht="15" thickBot="1" x14ac:dyDescent="0.25">
      <c r="A328" s="55"/>
      <c r="B328" s="55"/>
      <c r="C328" s="55"/>
      <c r="D328" s="55"/>
      <c r="E328" s="55"/>
      <c r="F328" s="55"/>
      <c r="G328" s="55" t="s">
        <v>682</v>
      </c>
      <c r="H328" s="60">
        <v>60.12</v>
      </c>
      <c r="I328" s="55" t="s">
        <v>683</v>
      </c>
      <c r="J328" s="57">
        <v>2135.46</v>
      </c>
    </row>
    <row r="329" spans="1:10" ht="15" thickTop="1" x14ac:dyDescent="0.2">
      <c r="A329" s="35"/>
      <c r="B329" s="35"/>
      <c r="C329" s="35"/>
      <c r="D329" s="35"/>
      <c r="E329" s="35"/>
      <c r="F329" s="35"/>
      <c r="G329" s="35"/>
      <c r="H329" s="35"/>
      <c r="I329" s="35"/>
      <c r="J329" s="35"/>
    </row>
    <row r="330" spans="1:10" ht="15" x14ac:dyDescent="0.2">
      <c r="A330" s="47" t="s">
        <v>174</v>
      </c>
      <c r="B330" s="19" t="s">
        <v>71</v>
      </c>
      <c r="C330" s="47" t="s">
        <v>72</v>
      </c>
      <c r="D330" s="47" t="s">
        <v>6</v>
      </c>
      <c r="E330" s="82" t="s">
        <v>285</v>
      </c>
      <c r="F330" s="82"/>
      <c r="G330" s="20" t="s">
        <v>73</v>
      </c>
      <c r="H330" s="19" t="s">
        <v>74</v>
      </c>
      <c r="I330" s="19" t="s">
        <v>75</v>
      </c>
      <c r="J330" s="19" t="s">
        <v>77</v>
      </c>
    </row>
    <row r="331" spans="1:10" ht="25.5" x14ac:dyDescent="0.2">
      <c r="A331" s="48" t="s">
        <v>286</v>
      </c>
      <c r="B331" s="22" t="s">
        <v>175</v>
      </c>
      <c r="C331" s="48" t="s">
        <v>81</v>
      </c>
      <c r="D331" s="48" t="s">
        <v>176</v>
      </c>
      <c r="E331" s="83" t="s">
        <v>482</v>
      </c>
      <c r="F331" s="83"/>
      <c r="G331" s="23" t="s">
        <v>90</v>
      </c>
      <c r="H331" s="26">
        <v>1</v>
      </c>
      <c r="I331" s="24">
        <v>13.86</v>
      </c>
      <c r="J331" s="24">
        <v>13.86</v>
      </c>
    </row>
    <row r="332" spans="1:10" ht="25.5" x14ac:dyDescent="0.2">
      <c r="A332" s="46" t="s">
        <v>288</v>
      </c>
      <c r="B332" s="27" t="s">
        <v>483</v>
      </c>
      <c r="C332" s="46" t="s">
        <v>81</v>
      </c>
      <c r="D332" s="46" t="s">
        <v>475</v>
      </c>
      <c r="E332" s="81" t="s">
        <v>287</v>
      </c>
      <c r="F332" s="81"/>
      <c r="G332" s="28" t="s">
        <v>83</v>
      </c>
      <c r="H332" s="29">
        <v>0.24399999999999999</v>
      </c>
      <c r="I332" s="30">
        <v>23.43</v>
      </c>
      <c r="J332" s="30">
        <v>5.71</v>
      </c>
    </row>
    <row r="333" spans="1:10" ht="25.5" x14ac:dyDescent="0.2">
      <c r="A333" s="46" t="s">
        <v>288</v>
      </c>
      <c r="B333" s="27" t="s">
        <v>317</v>
      </c>
      <c r="C333" s="46" t="s">
        <v>81</v>
      </c>
      <c r="D333" s="46" t="s">
        <v>318</v>
      </c>
      <c r="E333" s="81" t="s">
        <v>287</v>
      </c>
      <c r="F333" s="81"/>
      <c r="G333" s="28" t="s">
        <v>83</v>
      </c>
      <c r="H333" s="29">
        <v>8.8999999999999996E-2</v>
      </c>
      <c r="I333" s="30">
        <v>16.21</v>
      </c>
      <c r="J333" s="30">
        <v>1.44</v>
      </c>
    </row>
    <row r="334" spans="1:10" x14ac:dyDescent="0.2">
      <c r="A334" s="45" t="s">
        <v>291</v>
      </c>
      <c r="B334" s="31" t="s">
        <v>487</v>
      </c>
      <c r="C334" s="45" t="s">
        <v>81</v>
      </c>
      <c r="D334" s="45" t="s">
        <v>488</v>
      </c>
      <c r="E334" s="79" t="s">
        <v>338</v>
      </c>
      <c r="F334" s="79"/>
      <c r="G334" s="32" t="s">
        <v>467</v>
      </c>
      <c r="H334" s="33">
        <v>0.33</v>
      </c>
      <c r="I334" s="34">
        <v>20.34</v>
      </c>
      <c r="J334" s="34">
        <v>6.71</v>
      </c>
    </row>
    <row r="335" spans="1:10" x14ac:dyDescent="0.2">
      <c r="A335" s="58"/>
      <c r="B335" s="58"/>
      <c r="C335" s="58"/>
      <c r="D335" s="58"/>
      <c r="E335" s="58" t="s">
        <v>677</v>
      </c>
      <c r="F335" s="59">
        <v>5.25</v>
      </c>
      <c r="G335" s="58" t="s">
        <v>678</v>
      </c>
      <c r="H335" s="59">
        <v>0</v>
      </c>
      <c r="I335" s="58" t="s">
        <v>679</v>
      </c>
      <c r="J335" s="59">
        <v>5.25</v>
      </c>
    </row>
    <row r="336" spans="1:10" x14ac:dyDescent="0.2">
      <c r="A336" s="58"/>
      <c r="B336" s="58"/>
      <c r="C336" s="58"/>
      <c r="D336" s="58"/>
      <c r="E336" s="58" t="s">
        <v>680</v>
      </c>
      <c r="F336" s="59">
        <v>4.0199999999999996</v>
      </c>
      <c r="G336" s="58"/>
      <c r="H336" s="80" t="s">
        <v>681</v>
      </c>
      <c r="I336" s="80"/>
      <c r="J336" s="59">
        <v>17.88</v>
      </c>
    </row>
    <row r="337" spans="1:10" ht="15" thickBot="1" x14ac:dyDescent="0.25">
      <c r="A337" s="55"/>
      <c r="B337" s="55"/>
      <c r="C337" s="55"/>
      <c r="D337" s="55"/>
      <c r="E337" s="55"/>
      <c r="F337" s="55"/>
      <c r="G337" s="55" t="s">
        <v>682</v>
      </c>
      <c r="H337" s="60">
        <v>54.25</v>
      </c>
      <c r="I337" s="55" t="s">
        <v>683</v>
      </c>
      <c r="J337" s="57">
        <v>969.99</v>
      </c>
    </row>
    <row r="338" spans="1:10" ht="15" thickTop="1" x14ac:dyDescent="0.2">
      <c r="A338" s="35"/>
      <c r="B338" s="35"/>
      <c r="C338" s="35"/>
      <c r="D338" s="35"/>
      <c r="E338" s="35"/>
      <c r="F338" s="35"/>
      <c r="G338" s="35"/>
      <c r="H338" s="35"/>
      <c r="I338" s="35"/>
      <c r="J338" s="35"/>
    </row>
    <row r="339" spans="1:10" ht="15" x14ac:dyDescent="0.2">
      <c r="A339" s="47" t="s">
        <v>177</v>
      </c>
      <c r="B339" s="19" t="s">
        <v>71</v>
      </c>
      <c r="C339" s="47" t="s">
        <v>72</v>
      </c>
      <c r="D339" s="47" t="s">
        <v>6</v>
      </c>
      <c r="E339" s="82" t="s">
        <v>285</v>
      </c>
      <c r="F339" s="82"/>
      <c r="G339" s="20" t="s">
        <v>73</v>
      </c>
      <c r="H339" s="19" t="s">
        <v>74</v>
      </c>
      <c r="I339" s="19" t="s">
        <v>75</v>
      </c>
      <c r="J339" s="19" t="s">
        <v>77</v>
      </c>
    </row>
    <row r="340" spans="1:10" ht="25.5" x14ac:dyDescent="0.2">
      <c r="A340" s="48" t="s">
        <v>286</v>
      </c>
      <c r="B340" s="22" t="s">
        <v>178</v>
      </c>
      <c r="C340" s="48" t="s">
        <v>81</v>
      </c>
      <c r="D340" s="48" t="s">
        <v>179</v>
      </c>
      <c r="E340" s="83" t="s">
        <v>489</v>
      </c>
      <c r="F340" s="83"/>
      <c r="G340" s="23" t="s">
        <v>90</v>
      </c>
      <c r="H340" s="26">
        <v>1</v>
      </c>
      <c r="I340" s="24">
        <v>33.67</v>
      </c>
      <c r="J340" s="24">
        <v>33.67</v>
      </c>
    </row>
    <row r="341" spans="1:10" ht="25.5" x14ac:dyDescent="0.2">
      <c r="A341" s="46" t="s">
        <v>288</v>
      </c>
      <c r="B341" s="27" t="s">
        <v>490</v>
      </c>
      <c r="C341" s="46" t="s">
        <v>81</v>
      </c>
      <c r="D341" s="46" t="s">
        <v>491</v>
      </c>
      <c r="E341" s="81" t="s">
        <v>287</v>
      </c>
      <c r="F341" s="81"/>
      <c r="G341" s="28" t="s">
        <v>83</v>
      </c>
      <c r="H341" s="29">
        <v>0.63129999999999997</v>
      </c>
      <c r="I341" s="30">
        <v>22.74</v>
      </c>
      <c r="J341" s="30">
        <v>14.35</v>
      </c>
    </row>
    <row r="342" spans="1:10" ht="25.5" x14ac:dyDescent="0.2">
      <c r="A342" s="46" t="s">
        <v>288</v>
      </c>
      <c r="B342" s="27" t="s">
        <v>317</v>
      </c>
      <c r="C342" s="46" t="s">
        <v>81</v>
      </c>
      <c r="D342" s="46" t="s">
        <v>318</v>
      </c>
      <c r="E342" s="81" t="s">
        <v>287</v>
      </c>
      <c r="F342" s="81"/>
      <c r="G342" s="28" t="s">
        <v>83</v>
      </c>
      <c r="H342" s="29">
        <v>0.31559999999999999</v>
      </c>
      <c r="I342" s="30">
        <v>16.21</v>
      </c>
      <c r="J342" s="30">
        <v>5.1100000000000003</v>
      </c>
    </row>
    <row r="343" spans="1:10" x14ac:dyDescent="0.2">
      <c r="A343" s="45" t="s">
        <v>291</v>
      </c>
      <c r="B343" s="31" t="s">
        <v>492</v>
      </c>
      <c r="C343" s="45" t="s">
        <v>81</v>
      </c>
      <c r="D343" s="45" t="s">
        <v>493</v>
      </c>
      <c r="E343" s="79" t="s">
        <v>338</v>
      </c>
      <c r="F343" s="79"/>
      <c r="G343" s="32" t="s">
        <v>349</v>
      </c>
      <c r="H343" s="33">
        <v>2.5000000000000001E-2</v>
      </c>
      <c r="I343" s="34">
        <v>38.369999999999997</v>
      </c>
      <c r="J343" s="34">
        <v>0.95</v>
      </c>
    </row>
    <row r="344" spans="1:10" ht="25.5" x14ac:dyDescent="0.2">
      <c r="A344" s="45" t="s">
        <v>291</v>
      </c>
      <c r="B344" s="31" t="s">
        <v>494</v>
      </c>
      <c r="C344" s="45" t="s">
        <v>81</v>
      </c>
      <c r="D344" s="45" t="s">
        <v>495</v>
      </c>
      <c r="E344" s="79" t="s">
        <v>338</v>
      </c>
      <c r="F344" s="79"/>
      <c r="G344" s="32" t="s">
        <v>349</v>
      </c>
      <c r="H344" s="33">
        <v>0.99639999999999995</v>
      </c>
      <c r="I344" s="34">
        <v>0.75</v>
      </c>
      <c r="J344" s="34">
        <v>0.74</v>
      </c>
    </row>
    <row r="345" spans="1:10" x14ac:dyDescent="0.2">
      <c r="A345" s="45" t="s">
        <v>291</v>
      </c>
      <c r="B345" s="31" t="s">
        <v>496</v>
      </c>
      <c r="C345" s="45" t="s">
        <v>81</v>
      </c>
      <c r="D345" s="45" t="s">
        <v>497</v>
      </c>
      <c r="E345" s="79" t="s">
        <v>338</v>
      </c>
      <c r="F345" s="79"/>
      <c r="G345" s="32" t="s">
        <v>341</v>
      </c>
      <c r="H345" s="33">
        <v>3.0800000000000001E-2</v>
      </c>
      <c r="I345" s="34">
        <v>35.47</v>
      </c>
      <c r="J345" s="34">
        <v>1.0900000000000001</v>
      </c>
    </row>
    <row r="346" spans="1:10" ht="25.5" x14ac:dyDescent="0.2">
      <c r="A346" s="45" t="s">
        <v>291</v>
      </c>
      <c r="B346" s="31" t="s">
        <v>498</v>
      </c>
      <c r="C346" s="45" t="s">
        <v>81</v>
      </c>
      <c r="D346" s="45" t="s">
        <v>499</v>
      </c>
      <c r="E346" s="79" t="s">
        <v>338</v>
      </c>
      <c r="F346" s="79"/>
      <c r="G346" s="32" t="s">
        <v>90</v>
      </c>
      <c r="H346" s="33">
        <v>1.0740000000000001</v>
      </c>
      <c r="I346" s="34">
        <v>10.55</v>
      </c>
      <c r="J346" s="34">
        <v>11.33</v>
      </c>
    </row>
    <row r="347" spans="1:10" x14ac:dyDescent="0.2">
      <c r="A347" s="45" t="s">
        <v>291</v>
      </c>
      <c r="B347" s="31" t="s">
        <v>500</v>
      </c>
      <c r="C347" s="45" t="s">
        <v>81</v>
      </c>
      <c r="D347" s="45" t="s">
        <v>501</v>
      </c>
      <c r="E347" s="79" t="s">
        <v>338</v>
      </c>
      <c r="F347" s="79"/>
      <c r="G347" s="32" t="s">
        <v>349</v>
      </c>
      <c r="H347" s="33">
        <v>7.7999999999999996E-3</v>
      </c>
      <c r="I347" s="34">
        <v>13.5</v>
      </c>
      <c r="J347" s="34">
        <v>0.1</v>
      </c>
    </row>
    <row r="348" spans="1:10" x14ac:dyDescent="0.2">
      <c r="A348" s="58"/>
      <c r="B348" s="58"/>
      <c r="C348" s="58"/>
      <c r="D348" s="58"/>
      <c r="E348" s="58" t="s">
        <v>677</v>
      </c>
      <c r="F348" s="59">
        <v>14.88</v>
      </c>
      <c r="G348" s="58" t="s">
        <v>678</v>
      </c>
      <c r="H348" s="59">
        <v>0</v>
      </c>
      <c r="I348" s="58" t="s">
        <v>679</v>
      </c>
      <c r="J348" s="59">
        <v>14.88</v>
      </c>
    </row>
    <row r="349" spans="1:10" x14ac:dyDescent="0.2">
      <c r="A349" s="58"/>
      <c r="B349" s="58"/>
      <c r="C349" s="58"/>
      <c r="D349" s="58"/>
      <c r="E349" s="58" t="s">
        <v>680</v>
      </c>
      <c r="F349" s="59">
        <v>9.7799999999999994</v>
      </c>
      <c r="G349" s="58"/>
      <c r="H349" s="80" t="s">
        <v>681</v>
      </c>
      <c r="I349" s="80"/>
      <c r="J349" s="59">
        <v>43.45</v>
      </c>
    </row>
    <row r="350" spans="1:10" ht="15" thickBot="1" x14ac:dyDescent="0.25">
      <c r="A350" s="55"/>
      <c r="B350" s="55"/>
      <c r="C350" s="55"/>
      <c r="D350" s="55"/>
      <c r="E350" s="55"/>
      <c r="F350" s="55"/>
      <c r="G350" s="55" t="s">
        <v>682</v>
      </c>
      <c r="H350" s="60">
        <v>54.25</v>
      </c>
      <c r="I350" s="55" t="s">
        <v>683</v>
      </c>
      <c r="J350" s="57">
        <v>2357.16</v>
      </c>
    </row>
    <row r="351" spans="1:10" ht="15" thickTop="1" x14ac:dyDescent="0.2">
      <c r="A351" s="35"/>
      <c r="B351" s="35"/>
      <c r="C351" s="35"/>
      <c r="D351" s="35"/>
      <c r="E351" s="35"/>
      <c r="F351" s="35"/>
      <c r="G351" s="35"/>
      <c r="H351" s="35"/>
      <c r="I351" s="35"/>
      <c r="J351" s="35"/>
    </row>
    <row r="352" spans="1:10" ht="15" x14ac:dyDescent="0.2">
      <c r="A352" s="47" t="s">
        <v>180</v>
      </c>
      <c r="B352" s="19" t="s">
        <v>71</v>
      </c>
      <c r="C352" s="47" t="s">
        <v>72</v>
      </c>
      <c r="D352" s="47" t="s">
        <v>6</v>
      </c>
      <c r="E352" s="82" t="s">
        <v>285</v>
      </c>
      <c r="F352" s="82"/>
      <c r="G352" s="20" t="s">
        <v>73</v>
      </c>
      <c r="H352" s="19" t="s">
        <v>74</v>
      </c>
      <c r="I352" s="19" t="s">
        <v>75</v>
      </c>
      <c r="J352" s="19" t="s">
        <v>77</v>
      </c>
    </row>
    <row r="353" spans="1:10" ht="25.5" x14ac:dyDescent="0.2">
      <c r="A353" s="48" t="s">
        <v>286</v>
      </c>
      <c r="B353" s="22" t="s">
        <v>181</v>
      </c>
      <c r="C353" s="48" t="s">
        <v>81</v>
      </c>
      <c r="D353" s="48" t="s">
        <v>182</v>
      </c>
      <c r="E353" s="83" t="s">
        <v>489</v>
      </c>
      <c r="F353" s="83"/>
      <c r="G353" s="23" t="s">
        <v>90</v>
      </c>
      <c r="H353" s="26">
        <v>1</v>
      </c>
      <c r="I353" s="24">
        <v>47.42</v>
      </c>
      <c r="J353" s="24">
        <v>47.42</v>
      </c>
    </row>
    <row r="354" spans="1:10" ht="25.5" x14ac:dyDescent="0.2">
      <c r="A354" s="46" t="s">
        <v>288</v>
      </c>
      <c r="B354" s="27" t="s">
        <v>490</v>
      </c>
      <c r="C354" s="46" t="s">
        <v>81</v>
      </c>
      <c r="D354" s="46" t="s">
        <v>491</v>
      </c>
      <c r="E354" s="81" t="s">
        <v>287</v>
      </c>
      <c r="F354" s="81"/>
      <c r="G354" s="28" t="s">
        <v>83</v>
      </c>
      <c r="H354" s="29">
        <v>1.0741000000000001</v>
      </c>
      <c r="I354" s="30">
        <v>22.74</v>
      </c>
      <c r="J354" s="30">
        <v>24.42</v>
      </c>
    </row>
    <row r="355" spans="1:10" ht="25.5" x14ac:dyDescent="0.2">
      <c r="A355" s="46" t="s">
        <v>288</v>
      </c>
      <c r="B355" s="27" t="s">
        <v>317</v>
      </c>
      <c r="C355" s="46" t="s">
        <v>81</v>
      </c>
      <c r="D355" s="46" t="s">
        <v>318</v>
      </c>
      <c r="E355" s="81" t="s">
        <v>287</v>
      </c>
      <c r="F355" s="81"/>
      <c r="G355" s="28" t="s">
        <v>83</v>
      </c>
      <c r="H355" s="29">
        <v>0.53710000000000002</v>
      </c>
      <c r="I355" s="30">
        <v>16.21</v>
      </c>
      <c r="J355" s="30">
        <v>8.6999999999999993</v>
      </c>
    </row>
    <row r="356" spans="1:10" x14ac:dyDescent="0.2">
      <c r="A356" s="45" t="s">
        <v>291</v>
      </c>
      <c r="B356" s="31" t="s">
        <v>492</v>
      </c>
      <c r="C356" s="45" t="s">
        <v>81</v>
      </c>
      <c r="D356" s="45" t="s">
        <v>493</v>
      </c>
      <c r="E356" s="79" t="s">
        <v>338</v>
      </c>
      <c r="F356" s="79"/>
      <c r="G356" s="32" t="s">
        <v>349</v>
      </c>
      <c r="H356" s="33">
        <v>2.5000000000000001E-2</v>
      </c>
      <c r="I356" s="34">
        <v>38.369999999999997</v>
      </c>
      <c r="J356" s="34">
        <v>0.95</v>
      </c>
    </row>
    <row r="357" spans="1:10" ht="25.5" x14ac:dyDescent="0.2">
      <c r="A357" s="45" t="s">
        <v>291</v>
      </c>
      <c r="B357" s="31" t="s">
        <v>494</v>
      </c>
      <c r="C357" s="45" t="s">
        <v>81</v>
      </c>
      <c r="D357" s="45" t="s">
        <v>495</v>
      </c>
      <c r="E357" s="79" t="s">
        <v>338</v>
      </c>
      <c r="F357" s="79"/>
      <c r="G357" s="32" t="s">
        <v>349</v>
      </c>
      <c r="H357" s="33">
        <v>0.99639999999999995</v>
      </c>
      <c r="I357" s="34">
        <v>0.75</v>
      </c>
      <c r="J357" s="34">
        <v>0.74</v>
      </c>
    </row>
    <row r="358" spans="1:10" x14ac:dyDescent="0.2">
      <c r="A358" s="45" t="s">
        <v>291</v>
      </c>
      <c r="B358" s="31" t="s">
        <v>496</v>
      </c>
      <c r="C358" s="45" t="s">
        <v>81</v>
      </c>
      <c r="D358" s="45" t="s">
        <v>497</v>
      </c>
      <c r="E358" s="79" t="s">
        <v>338</v>
      </c>
      <c r="F358" s="79"/>
      <c r="G358" s="32" t="s">
        <v>341</v>
      </c>
      <c r="H358" s="33">
        <v>3.0700000000000002E-2</v>
      </c>
      <c r="I358" s="34">
        <v>35.47</v>
      </c>
      <c r="J358" s="34">
        <v>1.08</v>
      </c>
    </row>
    <row r="359" spans="1:10" ht="25.5" x14ac:dyDescent="0.2">
      <c r="A359" s="45" t="s">
        <v>291</v>
      </c>
      <c r="B359" s="31" t="s">
        <v>498</v>
      </c>
      <c r="C359" s="45" t="s">
        <v>81</v>
      </c>
      <c r="D359" s="45" t="s">
        <v>499</v>
      </c>
      <c r="E359" s="79" t="s">
        <v>338</v>
      </c>
      <c r="F359" s="79"/>
      <c r="G359" s="32" t="s">
        <v>90</v>
      </c>
      <c r="H359" s="33">
        <v>1.0740000000000001</v>
      </c>
      <c r="I359" s="34">
        <v>10.55</v>
      </c>
      <c r="J359" s="34">
        <v>11.33</v>
      </c>
    </row>
    <row r="360" spans="1:10" x14ac:dyDescent="0.2">
      <c r="A360" s="45" t="s">
        <v>291</v>
      </c>
      <c r="B360" s="31" t="s">
        <v>502</v>
      </c>
      <c r="C360" s="45" t="s">
        <v>81</v>
      </c>
      <c r="D360" s="45" t="s">
        <v>503</v>
      </c>
      <c r="E360" s="79" t="s">
        <v>338</v>
      </c>
      <c r="F360" s="79"/>
      <c r="G360" s="32" t="s">
        <v>349</v>
      </c>
      <c r="H360" s="33">
        <v>3.7000000000000002E-3</v>
      </c>
      <c r="I360" s="34">
        <v>27.21</v>
      </c>
      <c r="J360" s="34">
        <v>0.1</v>
      </c>
    </row>
    <row r="361" spans="1:10" x14ac:dyDescent="0.2">
      <c r="A361" s="45" t="s">
        <v>291</v>
      </c>
      <c r="B361" s="31" t="s">
        <v>500</v>
      </c>
      <c r="C361" s="45" t="s">
        <v>81</v>
      </c>
      <c r="D361" s="45" t="s">
        <v>501</v>
      </c>
      <c r="E361" s="79" t="s">
        <v>338</v>
      </c>
      <c r="F361" s="79"/>
      <c r="G361" s="32" t="s">
        <v>349</v>
      </c>
      <c r="H361" s="33">
        <v>7.7999999999999996E-3</v>
      </c>
      <c r="I361" s="34">
        <v>13.5</v>
      </c>
      <c r="J361" s="34">
        <v>0.1</v>
      </c>
    </row>
    <row r="362" spans="1:10" x14ac:dyDescent="0.2">
      <c r="A362" s="58"/>
      <c r="B362" s="58"/>
      <c r="C362" s="58"/>
      <c r="D362" s="58"/>
      <c r="E362" s="58" t="s">
        <v>677</v>
      </c>
      <c r="F362" s="59">
        <v>25.32</v>
      </c>
      <c r="G362" s="58" t="s">
        <v>678</v>
      </c>
      <c r="H362" s="59">
        <v>0</v>
      </c>
      <c r="I362" s="58" t="s">
        <v>679</v>
      </c>
      <c r="J362" s="59">
        <v>25.32</v>
      </c>
    </row>
    <row r="363" spans="1:10" x14ac:dyDescent="0.2">
      <c r="A363" s="58"/>
      <c r="B363" s="58"/>
      <c r="C363" s="58"/>
      <c r="D363" s="58"/>
      <c r="E363" s="58" t="s">
        <v>680</v>
      </c>
      <c r="F363" s="59">
        <v>13.78</v>
      </c>
      <c r="G363" s="58"/>
      <c r="H363" s="80" t="s">
        <v>681</v>
      </c>
      <c r="I363" s="80"/>
      <c r="J363" s="59">
        <v>61.2</v>
      </c>
    </row>
    <row r="364" spans="1:10" ht="15" thickBot="1" x14ac:dyDescent="0.25">
      <c r="A364" s="55"/>
      <c r="B364" s="55"/>
      <c r="C364" s="55"/>
      <c r="D364" s="55"/>
      <c r="E364" s="55"/>
      <c r="F364" s="55"/>
      <c r="G364" s="55" t="s">
        <v>682</v>
      </c>
      <c r="H364" s="60">
        <v>13.9</v>
      </c>
      <c r="I364" s="55" t="s">
        <v>683</v>
      </c>
      <c r="J364" s="57">
        <v>850.68</v>
      </c>
    </row>
    <row r="365" spans="1:10" ht="15" thickTop="1" x14ac:dyDescent="0.2">
      <c r="A365" s="35"/>
      <c r="B365" s="35"/>
      <c r="C365" s="35"/>
      <c r="D365" s="35"/>
      <c r="E365" s="35"/>
      <c r="F365" s="35"/>
      <c r="G365" s="35"/>
      <c r="H365" s="35"/>
      <c r="I365" s="35"/>
      <c r="J365" s="35"/>
    </row>
    <row r="366" spans="1:10" ht="15" x14ac:dyDescent="0.2">
      <c r="A366" s="47" t="s">
        <v>183</v>
      </c>
      <c r="B366" s="19" t="s">
        <v>71</v>
      </c>
      <c r="C366" s="47" t="s">
        <v>72</v>
      </c>
      <c r="D366" s="47" t="s">
        <v>6</v>
      </c>
      <c r="E366" s="82" t="s">
        <v>285</v>
      </c>
      <c r="F366" s="82"/>
      <c r="G366" s="20" t="s">
        <v>73</v>
      </c>
      <c r="H366" s="19" t="s">
        <v>74</v>
      </c>
      <c r="I366" s="19" t="s">
        <v>75</v>
      </c>
      <c r="J366" s="19" t="s">
        <v>77</v>
      </c>
    </row>
    <row r="367" spans="1:10" ht="25.5" x14ac:dyDescent="0.2">
      <c r="A367" s="48" t="s">
        <v>286</v>
      </c>
      <c r="B367" s="22" t="s">
        <v>184</v>
      </c>
      <c r="C367" s="48" t="s">
        <v>141</v>
      </c>
      <c r="D367" s="48" t="s">
        <v>185</v>
      </c>
      <c r="E367" s="83" t="s">
        <v>20</v>
      </c>
      <c r="F367" s="83"/>
      <c r="G367" s="23" t="s">
        <v>90</v>
      </c>
      <c r="H367" s="26">
        <v>1</v>
      </c>
      <c r="I367" s="24">
        <v>33.89</v>
      </c>
      <c r="J367" s="24">
        <v>33.89</v>
      </c>
    </row>
    <row r="368" spans="1:10" ht="25.5" x14ac:dyDescent="0.2">
      <c r="A368" s="46" t="s">
        <v>288</v>
      </c>
      <c r="B368" s="27" t="s">
        <v>169</v>
      </c>
      <c r="C368" s="46" t="s">
        <v>141</v>
      </c>
      <c r="D368" s="46" t="s">
        <v>170</v>
      </c>
      <c r="E368" s="81" t="s">
        <v>20</v>
      </c>
      <c r="F368" s="81"/>
      <c r="G368" s="28" t="s">
        <v>90</v>
      </c>
      <c r="H368" s="29">
        <v>1</v>
      </c>
      <c r="I368" s="30">
        <v>10.97</v>
      </c>
      <c r="J368" s="30">
        <v>10.97</v>
      </c>
    </row>
    <row r="369" spans="1:10" ht="25.5" x14ac:dyDescent="0.2">
      <c r="A369" s="46" t="s">
        <v>288</v>
      </c>
      <c r="B369" s="27" t="s">
        <v>504</v>
      </c>
      <c r="C369" s="46" t="s">
        <v>141</v>
      </c>
      <c r="D369" s="46" t="s">
        <v>505</v>
      </c>
      <c r="E369" s="81" t="s">
        <v>20</v>
      </c>
      <c r="F369" s="81"/>
      <c r="G369" s="28" t="s">
        <v>90</v>
      </c>
      <c r="H369" s="29">
        <v>1</v>
      </c>
      <c r="I369" s="30">
        <v>22.92</v>
      </c>
      <c r="J369" s="30">
        <v>22.92</v>
      </c>
    </row>
    <row r="370" spans="1:10" x14ac:dyDescent="0.2">
      <c r="A370" s="58"/>
      <c r="B370" s="58"/>
      <c r="C370" s="58"/>
      <c r="D370" s="58"/>
      <c r="E370" s="58" t="s">
        <v>677</v>
      </c>
      <c r="F370" s="59">
        <v>10.83</v>
      </c>
      <c r="G370" s="58" t="s">
        <v>678</v>
      </c>
      <c r="H370" s="59">
        <v>0</v>
      </c>
      <c r="I370" s="58" t="s">
        <v>679</v>
      </c>
      <c r="J370" s="59">
        <v>10.83</v>
      </c>
    </row>
    <row r="371" spans="1:10" x14ac:dyDescent="0.2">
      <c r="A371" s="58"/>
      <c r="B371" s="58"/>
      <c r="C371" s="58"/>
      <c r="D371" s="58"/>
      <c r="E371" s="58" t="s">
        <v>680</v>
      </c>
      <c r="F371" s="59">
        <v>9.85</v>
      </c>
      <c r="G371" s="58"/>
      <c r="H371" s="80" t="s">
        <v>681</v>
      </c>
      <c r="I371" s="80"/>
      <c r="J371" s="59">
        <v>43.74</v>
      </c>
    </row>
    <row r="372" spans="1:10" ht="15" thickBot="1" x14ac:dyDescent="0.25">
      <c r="A372" s="55"/>
      <c r="B372" s="55"/>
      <c r="C372" s="55"/>
      <c r="D372" s="55"/>
      <c r="E372" s="55"/>
      <c r="F372" s="55"/>
      <c r="G372" s="55" t="s">
        <v>682</v>
      </c>
      <c r="H372" s="60">
        <v>54.25</v>
      </c>
      <c r="I372" s="55" t="s">
        <v>683</v>
      </c>
      <c r="J372" s="57">
        <v>2372.89</v>
      </c>
    </row>
    <row r="373" spans="1:10" ht="15" thickTop="1" x14ac:dyDescent="0.2">
      <c r="A373" s="35"/>
      <c r="B373" s="35"/>
      <c r="C373" s="35"/>
      <c r="D373" s="35"/>
      <c r="E373" s="35"/>
      <c r="F373" s="35"/>
      <c r="G373" s="35"/>
      <c r="H373" s="35"/>
      <c r="I373" s="35"/>
      <c r="J373" s="35"/>
    </row>
    <row r="374" spans="1:10" ht="15" x14ac:dyDescent="0.2">
      <c r="A374" s="47" t="s">
        <v>186</v>
      </c>
      <c r="B374" s="19" t="s">
        <v>71</v>
      </c>
      <c r="C374" s="47" t="s">
        <v>72</v>
      </c>
      <c r="D374" s="47" t="s">
        <v>6</v>
      </c>
      <c r="E374" s="82" t="s">
        <v>285</v>
      </c>
      <c r="F374" s="82"/>
      <c r="G374" s="20" t="s">
        <v>73</v>
      </c>
      <c r="H374" s="19" t="s">
        <v>74</v>
      </c>
      <c r="I374" s="19" t="s">
        <v>75</v>
      </c>
      <c r="J374" s="19" t="s">
        <v>77</v>
      </c>
    </row>
    <row r="375" spans="1:10" ht="51" x14ac:dyDescent="0.2">
      <c r="A375" s="48" t="s">
        <v>286</v>
      </c>
      <c r="B375" s="22" t="s">
        <v>187</v>
      </c>
      <c r="C375" s="48" t="s">
        <v>81</v>
      </c>
      <c r="D375" s="48" t="s">
        <v>188</v>
      </c>
      <c r="E375" s="83" t="s">
        <v>482</v>
      </c>
      <c r="F375" s="83"/>
      <c r="G375" s="23" t="s">
        <v>90</v>
      </c>
      <c r="H375" s="26">
        <v>1</v>
      </c>
      <c r="I375" s="24">
        <v>41.62</v>
      </c>
      <c r="J375" s="24">
        <v>41.62</v>
      </c>
    </row>
    <row r="376" spans="1:10" ht="25.5" x14ac:dyDescent="0.2">
      <c r="A376" s="46" t="s">
        <v>288</v>
      </c>
      <c r="B376" s="27" t="s">
        <v>483</v>
      </c>
      <c r="C376" s="46" t="s">
        <v>81</v>
      </c>
      <c r="D376" s="46" t="s">
        <v>475</v>
      </c>
      <c r="E376" s="81" t="s">
        <v>287</v>
      </c>
      <c r="F376" s="81"/>
      <c r="G376" s="28" t="s">
        <v>83</v>
      </c>
      <c r="H376" s="29">
        <v>1.3559000000000001</v>
      </c>
      <c r="I376" s="30">
        <v>23.43</v>
      </c>
      <c r="J376" s="30">
        <v>31.76</v>
      </c>
    </row>
    <row r="377" spans="1:10" x14ac:dyDescent="0.2">
      <c r="A377" s="45" t="s">
        <v>291</v>
      </c>
      <c r="B377" s="31" t="s">
        <v>506</v>
      </c>
      <c r="C377" s="45" t="s">
        <v>81</v>
      </c>
      <c r="D377" s="45" t="s">
        <v>507</v>
      </c>
      <c r="E377" s="79" t="s">
        <v>338</v>
      </c>
      <c r="F377" s="79"/>
      <c r="G377" s="32" t="s">
        <v>467</v>
      </c>
      <c r="H377" s="33">
        <v>2.5499999999999998E-2</v>
      </c>
      <c r="I377" s="34">
        <v>19.98</v>
      </c>
      <c r="J377" s="34">
        <v>0.5</v>
      </c>
    </row>
    <row r="378" spans="1:10" x14ac:dyDescent="0.2">
      <c r="A378" s="45" t="s">
        <v>291</v>
      </c>
      <c r="B378" s="31" t="s">
        <v>508</v>
      </c>
      <c r="C378" s="45" t="s">
        <v>81</v>
      </c>
      <c r="D378" s="45" t="s">
        <v>509</v>
      </c>
      <c r="E378" s="79" t="s">
        <v>338</v>
      </c>
      <c r="F378" s="79"/>
      <c r="G378" s="32" t="s">
        <v>467</v>
      </c>
      <c r="H378" s="33">
        <v>0.25490000000000002</v>
      </c>
      <c r="I378" s="34">
        <v>36.729999999999997</v>
      </c>
      <c r="J378" s="34">
        <v>9.36</v>
      </c>
    </row>
    <row r="379" spans="1:10" x14ac:dyDescent="0.2">
      <c r="A379" s="58"/>
      <c r="B379" s="58"/>
      <c r="C379" s="58"/>
      <c r="D379" s="58"/>
      <c r="E379" s="58" t="s">
        <v>677</v>
      </c>
      <c r="F379" s="59">
        <v>23.59</v>
      </c>
      <c r="G379" s="58" t="s">
        <v>678</v>
      </c>
      <c r="H379" s="59">
        <v>0</v>
      </c>
      <c r="I379" s="58" t="s">
        <v>679</v>
      </c>
      <c r="J379" s="59">
        <v>23.59</v>
      </c>
    </row>
    <row r="380" spans="1:10" x14ac:dyDescent="0.2">
      <c r="A380" s="58"/>
      <c r="B380" s="58"/>
      <c r="C380" s="58"/>
      <c r="D380" s="58"/>
      <c r="E380" s="58" t="s">
        <v>680</v>
      </c>
      <c r="F380" s="59">
        <v>12.09</v>
      </c>
      <c r="G380" s="58"/>
      <c r="H380" s="80" t="s">
        <v>681</v>
      </c>
      <c r="I380" s="80"/>
      <c r="J380" s="59">
        <v>53.71</v>
      </c>
    </row>
    <row r="381" spans="1:10" ht="15" thickBot="1" x14ac:dyDescent="0.25">
      <c r="A381" s="55"/>
      <c r="B381" s="55"/>
      <c r="C381" s="55"/>
      <c r="D381" s="55"/>
      <c r="E381" s="55"/>
      <c r="F381" s="55"/>
      <c r="G381" s="55" t="s">
        <v>682</v>
      </c>
      <c r="H381" s="60">
        <v>13.65</v>
      </c>
      <c r="I381" s="55" t="s">
        <v>683</v>
      </c>
      <c r="J381" s="57">
        <v>733.14</v>
      </c>
    </row>
    <row r="382" spans="1:10" ht="15" thickTop="1" x14ac:dyDescent="0.2">
      <c r="A382" s="35"/>
      <c r="B382" s="35"/>
      <c r="C382" s="35"/>
      <c r="D382" s="35"/>
      <c r="E382" s="35"/>
      <c r="F382" s="35"/>
      <c r="G382" s="35"/>
      <c r="H382" s="35"/>
      <c r="I382" s="35"/>
      <c r="J382" s="35"/>
    </row>
    <row r="383" spans="1:10" ht="15" x14ac:dyDescent="0.2">
      <c r="A383" s="47" t="s">
        <v>189</v>
      </c>
      <c r="B383" s="19" t="s">
        <v>71</v>
      </c>
      <c r="C383" s="47" t="s">
        <v>72</v>
      </c>
      <c r="D383" s="47" t="s">
        <v>6</v>
      </c>
      <c r="E383" s="82" t="s">
        <v>285</v>
      </c>
      <c r="F383" s="82"/>
      <c r="G383" s="20" t="s">
        <v>73</v>
      </c>
      <c r="H383" s="19" t="s">
        <v>74</v>
      </c>
      <c r="I383" s="19" t="s">
        <v>75</v>
      </c>
      <c r="J383" s="19" t="s">
        <v>77</v>
      </c>
    </row>
    <row r="384" spans="1:10" ht="51" x14ac:dyDescent="0.2">
      <c r="A384" s="48" t="s">
        <v>286</v>
      </c>
      <c r="B384" s="22" t="s">
        <v>190</v>
      </c>
      <c r="C384" s="48" t="s">
        <v>81</v>
      </c>
      <c r="D384" s="48" t="s">
        <v>191</v>
      </c>
      <c r="E384" s="83" t="s">
        <v>489</v>
      </c>
      <c r="F384" s="83"/>
      <c r="G384" s="23" t="s">
        <v>90</v>
      </c>
      <c r="H384" s="26">
        <v>1</v>
      </c>
      <c r="I384" s="24">
        <v>69.69</v>
      </c>
      <c r="J384" s="24">
        <v>69.69</v>
      </c>
    </row>
    <row r="385" spans="1:10" ht="25.5" x14ac:dyDescent="0.2">
      <c r="A385" s="46" t="s">
        <v>288</v>
      </c>
      <c r="B385" s="27" t="s">
        <v>315</v>
      </c>
      <c r="C385" s="46" t="s">
        <v>81</v>
      </c>
      <c r="D385" s="46" t="s">
        <v>316</v>
      </c>
      <c r="E385" s="81" t="s">
        <v>287</v>
      </c>
      <c r="F385" s="81"/>
      <c r="G385" s="28" t="s">
        <v>83</v>
      </c>
      <c r="H385" s="29">
        <v>1.02</v>
      </c>
      <c r="I385" s="30">
        <v>23.75</v>
      </c>
      <c r="J385" s="30">
        <v>24.22</v>
      </c>
    </row>
    <row r="386" spans="1:10" ht="25.5" x14ac:dyDescent="0.2">
      <c r="A386" s="46" t="s">
        <v>288</v>
      </c>
      <c r="B386" s="27" t="s">
        <v>317</v>
      </c>
      <c r="C386" s="46" t="s">
        <v>81</v>
      </c>
      <c r="D386" s="46" t="s">
        <v>318</v>
      </c>
      <c r="E386" s="81" t="s">
        <v>287</v>
      </c>
      <c r="F386" s="81"/>
      <c r="G386" s="28" t="s">
        <v>83</v>
      </c>
      <c r="H386" s="29">
        <v>0.5</v>
      </c>
      <c r="I386" s="30">
        <v>16.21</v>
      </c>
      <c r="J386" s="30">
        <v>8.1</v>
      </c>
    </row>
    <row r="387" spans="1:10" x14ac:dyDescent="0.2">
      <c r="A387" s="45" t="s">
        <v>291</v>
      </c>
      <c r="B387" s="31" t="s">
        <v>510</v>
      </c>
      <c r="C387" s="45" t="s">
        <v>81</v>
      </c>
      <c r="D387" s="45" t="s">
        <v>511</v>
      </c>
      <c r="E387" s="79" t="s">
        <v>338</v>
      </c>
      <c r="F387" s="79"/>
      <c r="G387" s="32" t="s">
        <v>349</v>
      </c>
      <c r="H387" s="33">
        <v>6.14</v>
      </c>
      <c r="I387" s="34">
        <v>0.63</v>
      </c>
      <c r="J387" s="34">
        <v>3.86</v>
      </c>
    </row>
    <row r="388" spans="1:10" x14ac:dyDescent="0.2">
      <c r="A388" s="45" t="s">
        <v>291</v>
      </c>
      <c r="B388" s="31" t="s">
        <v>512</v>
      </c>
      <c r="C388" s="45" t="s">
        <v>81</v>
      </c>
      <c r="D388" s="45" t="s">
        <v>513</v>
      </c>
      <c r="E388" s="79" t="s">
        <v>338</v>
      </c>
      <c r="F388" s="79"/>
      <c r="G388" s="32" t="s">
        <v>349</v>
      </c>
      <c r="H388" s="33">
        <v>0.22</v>
      </c>
      <c r="I388" s="34">
        <v>3.69</v>
      </c>
      <c r="J388" s="34">
        <v>0.81</v>
      </c>
    </row>
    <row r="389" spans="1:10" ht="25.5" x14ac:dyDescent="0.2">
      <c r="A389" s="45" t="s">
        <v>291</v>
      </c>
      <c r="B389" s="31" t="s">
        <v>514</v>
      </c>
      <c r="C389" s="45" t="s">
        <v>81</v>
      </c>
      <c r="D389" s="45" t="s">
        <v>515</v>
      </c>
      <c r="E389" s="79" t="s">
        <v>338</v>
      </c>
      <c r="F389" s="79"/>
      <c r="G389" s="32" t="s">
        <v>90</v>
      </c>
      <c r="H389" s="33">
        <v>1.0900000000000001</v>
      </c>
      <c r="I389" s="34">
        <v>30</v>
      </c>
      <c r="J389" s="34">
        <v>32.700000000000003</v>
      </c>
    </row>
    <row r="390" spans="1:10" x14ac:dyDescent="0.2">
      <c r="A390" s="58"/>
      <c r="B390" s="58"/>
      <c r="C390" s="58"/>
      <c r="D390" s="58"/>
      <c r="E390" s="58" t="s">
        <v>677</v>
      </c>
      <c r="F390" s="59">
        <v>24.96</v>
      </c>
      <c r="G390" s="58" t="s">
        <v>678</v>
      </c>
      <c r="H390" s="59">
        <v>0</v>
      </c>
      <c r="I390" s="58" t="s">
        <v>679</v>
      </c>
      <c r="J390" s="59">
        <v>24.96</v>
      </c>
    </row>
    <row r="391" spans="1:10" x14ac:dyDescent="0.2">
      <c r="A391" s="58"/>
      <c r="B391" s="58"/>
      <c r="C391" s="58"/>
      <c r="D391" s="58"/>
      <c r="E391" s="58" t="s">
        <v>680</v>
      </c>
      <c r="F391" s="59">
        <v>20.25</v>
      </c>
      <c r="G391" s="58"/>
      <c r="H391" s="80" t="s">
        <v>681</v>
      </c>
      <c r="I391" s="80"/>
      <c r="J391" s="59">
        <v>89.94</v>
      </c>
    </row>
    <row r="392" spans="1:10" ht="15" thickBot="1" x14ac:dyDescent="0.25">
      <c r="A392" s="55"/>
      <c r="B392" s="55"/>
      <c r="C392" s="55"/>
      <c r="D392" s="55"/>
      <c r="E392" s="55"/>
      <c r="F392" s="55"/>
      <c r="G392" s="55" t="s">
        <v>682</v>
      </c>
      <c r="H392" s="60">
        <v>4</v>
      </c>
      <c r="I392" s="55" t="s">
        <v>683</v>
      </c>
      <c r="J392" s="57">
        <v>359.76</v>
      </c>
    </row>
    <row r="393" spans="1:10" ht="15" thickTop="1" x14ac:dyDescent="0.2">
      <c r="A393" s="35"/>
      <c r="B393" s="35"/>
      <c r="C393" s="35"/>
      <c r="D393" s="35"/>
      <c r="E393" s="35"/>
      <c r="F393" s="35"/>
      <c r="G393" s="35"/>
      <c r="H393" s="35"/>
      <c r="I393" s="35"/>
      <c r="J393" s="35"/>
    </row>
    <row r="394" spans="1:10" ht="15" x14ac:dyDescent="0.2">
      <c r="A394" s="47" t="s">
        <v>192</v>
      </c>
      <c r="B394" s="19" t="s">
        <v>71</v>
      </c>
      <c r="C394" s="47" t="s">
        <v>72</v>
      </c>
      <c r="D394" s="47" t="s">
        <v>6</v>
      </c>
      <c r="E394" s="82" t="s">
        <v>285</v>
      </c>
      <c r="F394" s="82"/>
      <c r="G394" s="20" t="s">
        <v>73</v>
      </c>
      <c r="H394" s="19" t="s">
        <v>74</v>
      </c>
      <c r="I394" s="19" t="s">
        <v>75</v>
      </c>
      <c r="J394" s="19" t="s">
        <v>77</v>
      </c>
    </row>
    <row r="395" spans="1:10" ht="25.5" x14ac:dyDescent="0.2">
      <c r="A395" s="48" t="s">
        <v>286</v>
      </c>
      <c r="B395" s="22" t="s">
        <v>193</v>
      </c>
      <c r="C395" s="48" t="s">
        <v>81</v>
      </c>
      <c r="D395" s="48" t="s">
        <v>194</v>
      </c>
      <c r="E395" s="83" t="s">
        <v>482</v>
      </c>
      <c r="F395" s="83"/>
      <c r="G395" s="23" t="s">
        <v>90</v>
      </c>
      <c r="H395" s="26">
        <v>1</v>
      </c>
      <c r="I395" s="24">
        <v>12.2</v>
      </c>
      <c r="J395" s="24">
        <v>12.2</v>
      </c>
    </row>
    <row r="396" spans="1:10" ht="25.5" x14ac:dyDescent="0.2">
      <c r="A396" s="46" t="s">
        <v>288</v>
      </c>
      <c r="B396" s="27" t="s">
        <v>483</v>
      </c>
      <c r="C396" s="46" t="s">
        <v>81</v>
      </c>
      <c r="D396" s="46" t="s">
        <v>475</v>
      </c>
      <c r="E396" s="81" t="s">
        <v>287</v>
      </c>
      <c r="F396" s="81"/>
      <c r="G396" s="28" t="s">
        <v>83</v>
      </c>
      <c r="H396" s="29">
        <v>0.187</v>
      </c>
      <c r="I396" s="30">
        <v>23.43</v>
      </c>
      <c r="J396" s="30">
        <v>4.38</v>
      </c>
    </row>
    <row r="397" spans="1:10" ht="25.5" x14ac:dyDescent="0.2">
      <c r="A397" s="46" t="s">
        <v>288</v>
      </c>
      <c r="B397" s="27" t="s">
        <v>317</v>
      </c>
      <c r="C397" s="46" t="s">
        <v>81</v>
      </c>
      <c r="D397" s="46" t="s">
        <v>318</v>
      </c>
      <c r="E397" s="81" t="s">
        <v>287</v>
      </c>
      <c r="F397" s="81"/>
      <c r="G397" s="28" t="s">
        <v>83</v>
      </c>
      <c r="H397" s="29">
        <v>6.9000000000000006E-2</v>
      </c>
      <c r="I397" s="30">
        <v>16.21</v>
      </c>
      <c r="J397" s="30">
        <v>1.1100000000000001</v>
      </c>
    </row>
    <row r="398" spans="1:10" x14ac:dyDescent="0.2">
      <c r="A398" s="45" t="s">
        <v>291</v>
      </c>
      <c r="B398" s="31" t="s">
        <v>487</v>
      </c>
      <c r="C398" s="45" t="s">
        <v>81</v>
      </c>
      <c r="D398" s="45" t="s">
        <v>488</v>
      </c>
      <c r="E398" s="79" t="s">
        <v>338</v>
      </c>
      <c r="F398" s="79"/>
      <c r="G398" s="32" t="s">
        <v>467</v>
      </c>
      <c r="H398" s="33">
        <v>0.33</v>
      </c>
      <c r="I398" s="34">
        <v>20.34</v>
      </c>
      <c r="J398" s="34">
        <v>6.71</v>
      </c>
    </row>
    <row r="399" spans="1:10" x14ac:dyDescent="0.2">
      <c r="A399" s="58"/>
      <c r="B399" s="58"/>
      <c r="C399" s="58"/>
      <c r="D399" s="58"/>
      <c r="E399" s="58" t="s">
        <v>677</v>
      </c>
      <c r="F399" s="59">
        <v>4.04</v>
      </c>
      <c r="G399" s="58" t="s">
        <v>678</v>
      </c>
      <c r="H399" s="59">
        <v>0</v>
      </c>
      <c r="I399" s="58" t="s">
        <v>679</v>
      </c>
      <c r="J399" s="59">
        <v>4.04</v>
      </c>
    </row>
    <row r="400" spans="1:10" x14ac:dyDescent="0.2">
      <c r="A400" s="58"/>
      <c r="B400" s="58"/>
      <c r="C400" s="58"/>
      <c r="D400" s="58"/>
      <c r="E400" s="58" t="s">
        <v>680</v>
      </c>
      <c r="F400" s="59">
        <v>3.54</v>
      </c>
      <c r="G400" s="58"/>
      <c r="H400" s="80" t="s">
        <v>681</v>
      </c>
      <c r="I400" s="80"/>
      <c r="J400" s="59">
        <v>15.74</v>
      </c>
    </row>
    <row r="401" spans="1:10" ht="15" thickBot="1" x14ac:dyDescent="0.25">
      <c r="A401" s="55"/>
      <c r="B401" s="55"/>
      <c r="C401" s="55"/>
      <c r="D401" s="55"/>
      <c r="E401" s="55"/>
      <c r="F401" s="55"/>
      <c r="G401" s="55" t="s">
        <v>682</v>
      </c>
      <c r="H401" s="60">
        <v>15.77</v>
      </c>
      <c r="I401" s="55" t="s">
        <v>683</v>
      </c>
      <c r="J401" s="57">
        <v>248.21</v>
      </c>
    </row>
    <row r="402" spans="1:10" ht="15" thickTop="1" x14ac:dyDescent="0.2">
      <c r="A402" s="35"/>
      <c r="B402" s="35"/>
      <c r="C402" s="35"/>
      <c r="D402" s="35"/>
      <c r="E402" s="35"/>
      <c r="F402" s="35"/>
      <c r="G402" s="35"/>
      <c r="H402" s="35"/>
      <c r="I402" s="35"/>
      <c r="J402" s="35"/>
    </row>
    <row r="403" spans="1:10" x14ac:dyDescent="0.2">
      <c r="A403" s="49" t="s">
        <v>27</v>
      </c>
      <c r="B403" s="49"/>
      <c r="C403" s="49"/>
      <c r="D403" s="49" t="s">
        <v>28</v>
      </c>
      <c r="E403" s="49"/>
      <c r="F403" s="84"/>
      <c r="G403" s="84"/>
      <c r="H403" s="21"/>
      <c r="I403" s="49"/>
      <c r="J403" s="50">
        <v>5538.37</v>
      </c>
    </row>
    <row r="404" spans="1:10" ht="15" x14ac:dyDescent="0.2">
      <c r="A404" s="47" t="s">
        <v>195</v>
      </c>
      <c r="B404" s="19" t="s">
        <v>71</v>
      </c>
      <c r="C404" s="47" t="s">
        <v>72</v>
      </c>
      <c r="D404" s="47" t="s">
        <v>6</v>
      </c>
      <c r="E404" s="82" t="s">
        <v>285</v>
      </c>
      <c r="F404" s="82"/>
      <c r="G404" s="20" t="s">
        <v>73</v>
      </c>
      <c r="H404" s="19" t="s">
        <v>74</v>
      </c>
      <c r="I404" s="19" t="s">
        <v>75</v>
      </c>
      <c r="J404" s="19" t="s">
        <v>77</v>
      </c>
    </row>
    <row r="405" spans="1:10" ht="38.25" x14ac:dyDescent="0.2">
      <c r="A405" s="48" t="s">
        <v>286</v>
      </c>
      <c r="B405" s="22" t="s">
        <v>196</v>
      </c>
      <c r="C405" s="48" t="s">
        <v>81</v>
      </c>
      <c r="D405" s="48" t="s">
        <v>197</v>
      </c>
      <c r="E405" s="83" t="s">
        <v>379</v>
      </c>
      <c r="F405" s="83"/>
      <c r="G405" s="23" t="s">
        <v>120</v>
      </c>
      <c r="H405" s="26">
        <v>1</v>
      </c>
      <c r="I405" s="24">
        <v>123.71</v>
      </c>
      <c r="J405" s="24">
        <v>123.71</v>
      </c>
    </row>
    <row r="406" spans="1:10" ht="25.5" x14ac:dyDescent="0.2">
      <c r="A406" s="46" t="s">
        <v>288</v>
      </c>
      <c r="B406" s="27" t="s">
        <v>375</v>
      </c>
      <c r="C406" s="46" t="s">
        <v>81</v>
      </c>
      <c r="D406" s="46" t="s">
        <v>376</v>
      </c>
      <c r="E406" s="81" t="s">
        <v>287</v>
      </c>
      <c r="F406" s="81"/>
      <c r="G406" s="28" t="s">
        <v>83</v>
      </c>
      <c r="H406" s="29">
        <v>0.19719999999999999</v>
      </c>
      <c r="I406" s="30">
        <v>18.25</v>
      </c>
      <c r="J406" s="30">
        <v>3.59</v>
      </c>
    </row>
    <row r="407" spans="1:10" ht="25.5" x14ac:dyDescent="0.2">
      <c r="A407" s="46" t="s">
        <v>288</v>
      </c>
      <c r="B407" s="27" t="s">
        <v>377</v>
      </c>
      <c r="C407" s="46" t="s">
        <v>81</v>
      </c>
      <c r="D407" s="46" t="s">
        <v>378</v>
      </c>
      <c r="E407" s="81" t="s">
        <v>287</v>
      </c>
      <c r="F407" s="81"/>
      <c r="G407" s="28" t="s">
        <v>83</v>
      </c>
      <c r="H407" s="29">
        <v>0.47320000000000001</v>
      </c>
      <c r="I407" s="30">
        <v>22.61</v>
      </c>
      <c r="J407" s="30">
        <v>10.69</v>
      </c>
    </row>
    <row r="408" spans="1:10" ht="38.25" x14ac:dyDescent="0.2">
      <c r="A408" s="45" t="s">
        <v>291</v>
      </c>
      <c r="B408" s="31" t="s">
        <v>516</v>
      </c>
      <c r="C408" s="45" t="s">
        <v>81</v>
      </c>
      <c r="D408" s="45" t="s">
        <v>517</v>
      </c>
      <c r="E408" s="79" t="s">
        <v>338</v>
      </c>
      <c r="F408" s="79"/>
      <c r="G408" s="32" t="s">
        <v>120</v>
      </c>
      <c r="H408" s="33">
        <v>1</v>
      </c>
      <c r="I408" s="34">
        <v>98</v>
      </c>
      <c r="J408" s="34">
        <v>98</v>
      </c>
    </row>
    <row r="409" spans="1:10" ht="25.5" x14ac:dyDescent="0.2">
      <c r="A409" s="45" t="s">
        <v>291</v>
      </c>
      <c r="B409" s="31" t="s">
        <v>518</v>
      </c>
      <c r="C409" s="45" t="s">
        <v>81</v>
      </c>
      <c r="D409" s="45" t="s">
        <v>519</v>
      </c>
      <c r="E409" s="79" t="s">
        <v>338</v>
      </c>
      <c r="F409" s="79"/>
      <c r="G409" s="32" t="s">
        <v>120</v>
      </c>
      <c r="H409" s="33">
        <v>1</v>
      </c>
      <c r="I409" s="34">
        <v>11.43</v>
      </c>
      <c r="J409" s="34">
        <v>11.43</v>
      </c>
    </row>
    <row r="410" spans="1:10" x14ac:dyDescent="0.2">
      <c r="A410" s="58"/>
      <c r="B410" s="58"/>
      <c r="C410" s="58"/>
      <c r="D410" s="58"/>
      <c r="E410" s="58" t="s">
        <v>677</v>
      </c>
      <c r="F410" s="59">
        <v>11.010000000000002</v>
      </c>
      <c r="G410" s="58" t="s">
        <v>678</v>
      </c>
      <c r="H410" s="59">
        <v>0</v>
      </c>
      <c r="I410" s="58" t="s">
        <v>679</v>
      </c>
      <c r="J410" s="59">
        <v>11.010000000000002</v>
      </c>
    </row>
    <row r="411" spans="1:10" x14ac:dyDescent="0.2">
      <c r="A411" s="58"/>
      <c r="B411" s="58"/>
      <c r="C411" s="58"/>
      <c r="D411" s="58"/>
      <c r="E411" s="58" t="s">
        <v>680</v>
      </c>
      <c r="F411" s="59">
        <v>35.96</v>
      </c>
      <c r="G411" s="58"/>
      <c r="H411" s="80" t="s">
        <v>681</v>
      </c>
      <c r="I411" s="80"/>
      <c r="J411" s="59">
        <v>159.66999999999999</v>
      </c>
    </row>
    <row r="412" spans="1:10" ht="15" thickBot="1" x14ac:dyDescent="0.25">
      <c r="A412" s="55"/>
      <c r="B412" s="55"/>
      <c r="C412" s="55"/>
      <c r="D412" s="55"/>
      <c r="E412" s="55"/>
      <c r="F412" s="55"/>
      <c r="G412" s="55" t="s">
        <v>682</v>
      </c>
      <c r="H412" s="60">
        <v>3</v>
      </c>
      <c r="I412" s="55" t="s">
        <v>683</v>
      </c>
      <c r="J412" s="57">
        <v>479.01</v>
      </c>
    </row>
    <row r="413" spans="1:10" ht="15" thickTop="1" x14ac:dyDescent="0.2">
      <c r="A413" s="35"/>
      <c r="B413" s="35"/>
      <c r="C413" s="35"/>
      <c r="D413" s="35"/>
      <c r="E413" s="35"/>
      <c r="F413" s="35"/>
      <c r="G413" s="35"/>
      <c r="H413" s="35"/>
      <c r="I413" s="35"/>
      <c r="J413" s="35"/>
    </row>
    <row r="414" spans="1:10" ht="15" x14ac:dyDescent="0.2">
      <c r="A414" s="47" t="s">
        <v>198</v>
      </c>
      <c r="B414" s="19" t="s">
        <v>71</v>
      </c>
      <c r="C414" s="47" t="s">
        <v>72</v>
      </c>
      <c r="D414" s="47" t="s">
        <v>6</v>
      </c>
      <c r="E414" s="82" t="s">
        <v>285</v>
      </c>
      <c r="F414" s="82"/>
      <c r="G414" s="20" t="s">
        <v>73</v>
      </c>
      <c r="H414" s="19" t="s">
        <v>74</v>
      </c>
      <c r="I414" s="19" t="s">
        <v>75</v>
      </c>
      <c r="J414" s="19" t="s">
        <v>77</v>
      </c>
    </row>
    <row r="415" spans="1:10" ht="38.25" x14ac:dyDescent="0.2">
      <c r="A415" s="48" t="s">
        <v>286</v>
      </c>
      <c r="B415" s="22" t="s">
        <v>199</v>
      </c>
      <c r="C415" s="48" t="s">
        <v>81</v>
      </c>
      <c r="D415" s="48" t="s">
        <v>200</v>
      </c>
      <c r="E415" s="83" t="s">
        <v>379</v>
      </c>
      <c r="F415" s="83"/>
      <c r="G415" s="23" t="s">
        <v>120</v>
      </c>
      <c r="H415" s="26">
        <v>1</v>
      </c>
      <c r="I415" s="24">
        <v>186.36</v>
      </c>
      <c r="J415" s="24">
        <v>186.36</v>
      </c>
    </row>
    <row r="416" spans="1:10" ht="25.5" x14ac:dyDescent="0.2">
      <c r="A416" s="46" t="s">
        <v>288</v>
      </c>
      <c r="B416" s="27" t="s">
        <v>375</v>
      </c>
      <c r="C416" s="46" t="s">
        <v>81</v>
      </c>
      <c r="D416" s="46" t="s">
        <v>376</v>
      </c>
      <c r="E416" s="81" t="s">
        <v>287</v>
      </c>
      <c r="F416" s="81"/>
      <c r="G416" s="28" t="s">
        <v>83</v>
      </c>
      <c r="H416" s="29">
        <v>0.18329999999999999</v>
      </c>
      <c r="I416" s="30">
        <v>18.25</v>
      </c>
      <c r="J416" s="30">
        <v>3.34</v>
      </c>
    </row>
    <row r="417" spans="1:10" ht="25.5" x14ac:dyDescent="0.2">
      <c r="A417" s="46" t="s">
        <v>288</v>
      </c>
      <c r="B417" s="27" t="s">
        <v>377</v>
      </c>
      <c r="C417" s="46" t="s">
        <v>81</v>
      </c>
      <c r="D417" s="46" t="s">
        <v>378</v>
      </c>
      <c r="E417" s="81" t="s">
        <v>287</v>
      </c>
      <c r="F417" s="81"/>
      <c r="G417" s="28" t="s">
        <v>83</v>
      </c>
      <c r="H417" s="29">
        <v>0.45179999999999998</v>
      </c>
      <c r="I417" s="30">
        <v>22.61</v>
      </c>
      <c r="J417" s="30">
        <v>10.210000000000001</v>
      </c>
    </row>
    <row r="418" spans="1:10" ht="25.5" x14ac:dyDescent="0.2">
      <c r="A418" s="45" t="s">
        <v>291</v>
      </c>
      <c r="B418" s="31" t="s">
        <v>518</v>
      </c>
      <c r="C418" s="45" t="s">
        <v>81</v>
      </c>
      <c r="D418" s="45" t="s">
        <v>519</v>
      </c>
      <c r="E418" s="79" t="s">
        <v>338</v>
      </c>
      <c r="F418" s="79"/>
      <c r="G418" s="32" t="s">
        <v>120</v>
      </c>
      <c r="H418" s="33">
        <v>1</v>
      </c>
      <c r="I418" s="34">
        <v>11.43</v>
      </c>
      <c r="J418" s="34">
        <v>11.43</v>
      </c>
    </row>
    <row r="419" spans="1:10" ht="38.25" x14ac:dyDescent="0.2">
      <c r="A419" s="45" t="s">
        <v>291</v>
      </c>
      <c r="B419" s="31" t="s">
        <v>520</v>
      </c>
      <c r="C419" s="45" t="s">
        <v>81</v>
      </c>
      <c r="D419" s="45" t="s">
        <v>521</v>
      </c>
      <c r="E419" s="79" t="s">
        <v>338</v>
      </c>
      <c r="F419" s="79"/>
      <c r="G419" s="32" t="s">
        <v>120</v>
      </c>
      <c r="H419" s="33">
        <v>1</v>
      </c>
      <c r="I419" s="34">
        <v>161.38</v>
      </c>
      <c r="J419" s="34">
        <v>161.38</v>
      </c>
    </row>
    <row r="420" spans="1:10" x14ac:dyDescent="0.2">
      <c r="A420" s="58"/>
      <c r="B420" s="58"/>
      <c r="C420" s="58"/>
      <c r="D420" s="58"/>
      <c r="E420" s="58" t="s">
        <v>677</v>
      </c>
      <c r="F420" s="59">
        <v>10.44</v>
      </c>
      <c r="G420" s="58" t="s">
        <v>678</v>
      </c>
      <c r="H420" s="59">
        <v>0</v>
      </c>
      <c r="I420" s="58" t="s">
        <v>679</v>
      </c>
      <c r="J420" s="59">
        <v>10.44</v>
      </c>
    </row>
    <row r="421" spans="1:10" x14ac:dyDescent="0.2">
      <c r="A421" s="58"/>
      <c r="B421" s="58"/>
      <c r="C421" s="58"/>
      <c r="D421" s="58"/>
      <c r="E421" s="58" t="s">
        <v>680</v>
      </c>
      <c r="F421" s="59">
        <v>54.17</v>
      </c>
      <c r="G421" s="58"/>
      <c r="H421" s="80" t="s">
        <v>681</v>
      </c>
      <c r="I421" s="80"/>
      <c r="J421" s="59">
        <v>240.53</v>
      </c>
    </row>
    <row r="422" spans="1:10" ht="15" thickBot="1" x14ac:dyDescent="0.25">
      <c r="A422" s="55"/>
      <c r="B422" s="55"/>
      <c r="C422" s="55"/>
      <c r="D422" s="55"/>
      <c r="E422" s="55"/>
      <c r="F422" s="55"/>
      <c r="G422" s="55" t="s">
        <v>682</v>
      </c>
      <c r="H422" s="60">
        <v>4</v>
      </c>
      <c r="I422" s="55" t="s">
        <v>683</v>
      </c>
      <c r="J422" s="57">
        <v>962.12</v>
      </c>
    </row>
    <row r="423" spans="1:10" ht="15" thickTop="1" x14ac:dyDescent="0.2">
      <c r="A423" s="35"/>
      <c r="B423" s="35"/>
      <c r="C423" s="35"/>
      <c r="D423" s="35"/>
      <c r="E423" s="35"/>
      <c r="F423" s="35"/>
      <c r="G423" s="35"/>
      <c r="H423" s="35"/>
      <c r="I423" s="35"/>
      <c r="J423" s="35"/>
    </row>
    <row r="424" spans="1:10" ht="15" x14ac:dyDescent="0.2">
      <c r="A424" s="47" t="s">
        <v>201</v>
      </c>
      <c r="B424" s="19" t="s">
        <v>71</v>
      </c>
      <c r="C424" s="47" t="s">
        <v>72</v>
      </c>
      <c r="D424" s="47" t="s">
        <v>6</v>
      </c>
      <c r="E424" s="82" t="s">
        <v>285</v>
      </c>
      <c r="F424" s="82"/>
      <c r="G424" s="20" t="s">
        <v>73</v>
      </c>
      <c r="H424" s="19" t="s">
        <v>74</v>
      </c>
      <c r="I424" s="19" t="s">
        <v>75</v>
      </c>
      <c r="J424" s="19" t="s">
        <v>77</v>
      </c>
    </row>
    <row r="425" spans="1:10" ht="38.25" x14ac:dyDescent="0.2">
      <c r="A425" s="48" t="s">
        <v>286</v>
      </c>
      <c r="B425" s="22" t="s">
        <v>202</v>
      </c>
      <c r="C425" s="48" t="s">
        <v>81</v>
      </c>
      <c r="D425" s="48" t="s">
        <v>203</v>
      </c>
      <c r="E425" s="83" t="s">
        <v>379</v>
      </c>
      <c r="F425" s="83"/>
      <c r="G425" s="23" t="s">
        <v>120</v>
      </c>
      <c r="H425" s="26">
        <v>1</v>
      </c>
      <c r="I425" s="24">
        <v>154.91</v>
      </c>
      <c r="J425" s="24">
        <v>154.91</v>
      </c>
    </row>
    <row r="426" spans="1:10" ht="25.5" x14ac:dyDescent="0.2">
      <c r="A426" s="46" t="s">
        <v>288</v>
      </c>
      <c r="B426" s="27" t="s">
        <v>375</v>
      </c>
      <c r="C426" s="46" t="s">
        <v>81</v>
      </c>
      <c r="D426" s="46" t="s">
        <v>376</v>
      </c>
      <c r="E426" s="81" t="s">
        <v>287</v>
      </c>
      <c r="F426" s="81"/>
      <c r="G426" s="28" t="s">
        <v>83</v>
      </c>
      <c r="H426" s="29">
        <v>0.24329999999999999</v>
      </c>
      <c r="I426" s="30">
        <v>18.25</v>
      </c>
      <c r="J426" s="30">
        <v>4.4400000000000004</v>
      </c>
    </row>
    <row r="427" spans="1:10" ht="25.5" x14ac:dyDescent="0.2">
      <c r="A427" s="46" t="s">
        <v>288</v>
      </c>
      <c r="B427" s="27" t="s">
        <v>377</v>
      </c>
      <c r="C427" s="46" t="s">
        <v>81</v>
      </c>
      <c r="D427" s="46" t="s">
        <v>378</v>
      </c>
      <c r="E427" s="81" t="s">
        <v>287</v>
      </c>
      <c r="F427" s="81"/>
      <c r="G427" s="28" t="s">
        <v>83</v>
      </c>
      <c r="H427" s="29">
        <v>0.58379999999999999</v>
      </c>
      <c r="I427" s="30">
        <v>22.61</v>
      </c>
      <c r="J427" s="30">
        <v>13.19</v>
      </c>
    </row>
    <row r="428" spans="1:10" ht="25.5" x14ac:dyDescent="0.2">
      <c r="A428" s="45" t="s">
        <v>291</v>
      </c>
      <c r="B428" s="31" t="s">
        <v>518</v>
      </c>
      <c r="C428" s="45" t="s">
        <v>81</v>
      </c>
      <c r="D428" s="45" t="s">
        <v>519</v>
      </c>
      <c r="E428" s="79" t="s">
        <v>338</v>
      </c>
      <c r="F428" s="79"/>
      <c r="G428" s="32" t="s">
        <v>120</v>
      </c>
      <c r="H428" s="33">
        <v>2</v>
      </c>
      <c r="I428" s="34">
        <v>11.43</v>
      </c>
      <c r="J428" s="34">
        <v>22.86</v>
      </c>
    </row>
    <row r="429" spans="1:10" ht="38.25" x14ac:dyDescent="0.2">
      <c r="A429" s="45" t="s">
        <v>291</v>
      </c>
      <c r="B429" s="31" t="s">
        <v>522</v>
      </c>
      <c r="C429" s="45" t="s">
        <v>81</v>
      </c>
      <c r="D429" s="45" t="s">
        <v>523</v>
      </c>
      <c r="E429" s="79" t="s">
        <v>338</v>
      </c>
      <c r="F429" s="79"/>
      <c r="G429" s="32" t="s">
        <v>120</v>
      </c>
      <c r="H429" s="33">
        <v>1</v>
      </c>
      <c r="I429" s="34">
        <v>114.42</v>
      </c>
      <c r="J429" s="34">
        <v>114.42</v>
      </c>
    </row>
    <row r="430" spans="1:10" x14ac:dyDescent="0.2">
      <c r="A430" s="58"/>
      <c r="B430" s="58"/>
      <c r="C430" s="58"/>
      <c r="D430" s="58"/>
      <c r="E430" s="58" t="s">
        <v>677</v>
      </c>
      <c r="F430" s="59">
        <v>13.57</v>
      </c>
      <c r="G430" s="58" t="s">
        <v>678</v>
      </c>
      <c r="H430" s="59">
        <v>0</v>
      </c>
      <c r="I430" s="58" t="s">
        <v>679</v>
      </c>
      <c r="J430" s="59">
        <v>13.57</v>
      </c>
    </row>
    <row r="431" spans="1:10" x14ac:dyDescent="0.2">
      <c r="A431" s="58"/>
      <c r="B431" s="58"/>
      <c r="C431" s="58"/>
      <c r="D431" s="58"/>
      <c r="E431" s="58" t="s">
        <v>680</v>
      </c>
      <c r="F431" s="59">
        <v>45.03</v>
      </c>
      <c r="G431" s="58"/>
      <c r="H431" s="80" t="s">
        <v>681</v>
      </c>
      <c r="I431" s="80"/>
      <c r="J431" s="59">
        <v>199.94</v>
      </c>
    </row>
    <row r="432" spans="1:10" ht="15" thickBot="1" x14ac:dyDescent="0.25">
      <c r="A432" s="55"/>
      <c r="B432" s="55"/>
      <c r="C432" s="55"/>
      <c r="D432" s="55"/>
      <c r="E432" s="55"/>
      <c r="F432" s="55"/>
      <c r="G432" s="55" t="s">
        <v>682</v>
      </c>
      <c r="H432" s="60">
        <v>11</v>
      </c>
      <c r="I432" s="55" t="s">
        <v>683</v>
      </c>
      <c r="J432" s="57">
        <v>2199.34</v>
      </c>
    </row>
    <row r="433" spans="1:10" ht="15" thickTop="1" x14ac:dyDescent="0.2">
      <c r="A433" s="35"/>
      <c r="B433" s="35"/>
      <c r="C433" s="35"/>
      <c r="D433" s="35"/>
      <c r="E433" s="35"/>
      <c r="F433" s="35"/>
      <c r="G433" s="35"/>
      <c r="H433" s="35"/>
      <c r="I433" s="35"/>
      <c r="J433" s="35"/>
    </row>
    <row r="434" spans="1:10" ht="15" x14ac:dyDescent="0.2">
      <c r="A434" s="47" t="s">
        <v>204</v>
      </c>
      <c r="B434" s="19" t="s">
        <v>71</v>
      </c>
      <c r="C434" s="47" t="s">
        <v>72</v>
      </c>
      <c r="D434" s="47" t="s">
        <v>6</v>
      </c>
      <c r="E434" s="82" t="s">
        <v>285</v>
      </c>
      <c r="F434" s="82"/>
      <c r="G434" s="20" t="s">
        <v>73</v>
      </c>
      <c r="H434" s="19" t="s">
        <v>74</v>
      </c>
      <c r="I434" s="19" t="s">
        <v>75</v>
      </c>
      <c r="J434" s="19" t="s">
        <v>77</v>
      </c>
    </row>
    <row r="435" spans="1:10" ht="25.5" x14ac:dyDescent="0.2">
      <c r="A435" s="48" t="s">
        <v>286</v>
      </c>
      <c r="B435" s="22" t="s">
        <v>205</v>
      </c>
      <c r="C435" s="48" t="s">
        <v>160</v>
      </c>
      <c r="D435" s="48" t="s">
        <v>206</v>
      </c>
      <c r="E435" s="83" t="s">
        <v>379</v>
      </c>
      <c r="F435" s="83"/>
      <c r="G435" s="23" t="s">
        <v>120</v>
      </c>
      <c r="H435" s="26">
        <v>1</v>
      </c>
      <c r="I435" s="24">
        <v>101.61</v>
      </c>
      <c r="J435" s="24">
        <v>101.61</v>
      </c>
    </row>
    <row r="436" spans="1:10" ht="25.5" x14ac:dyDescent="0.2">
      <c r="A436" s="46" t="s">
        <v>288</v>
      </c>
      <c r="B436" s="27" t="s">
        <v>375</v>
      </c>
      <c r="C436" s="46" t="s">
        <v>81</v>
      </c>
      <c r="D436" s="46" t="s">
        <v>376</v>
      </c>
      <c r="E436" s="81" t="s">
        <v>287</v>
      </c>
      <c r="F436" s="81"/>
      <c r="G436" s="28" t="s">
        <v>83</v>
      </c>
      <c r="H436" s="29">
        <v>0.19719999999999999</v>
      </c>
      <c r="I436" s="30">
        <v>18.25</v>
      </c>
      <c r="J436" s="30">
        <v>3.59</v>
      </c>
    </row>
    <row r="437" spans="1:10" ht="25.5" x14ac:dyDescent="0.2">
      <c r="A437" s="46" t="s">
        <v>288</v>
      </c>
      <c r="B437" s="27" t="s">
        <v>377</v>
      </c>
      <c r="C437" s="46" t="s">
        <v>81</v>
      </c>
      <c r="D437" s="46" t="s">
        <v>378</v>
      </c>
      <c r="E437" s="81" t="s">
        <v>287</v>
      </c>
      <c r="F437" s="81"/>
      <c r="G437" s="28" t="s">
        <v>83</v>
      </c>
      <c r="H437" s="29">
        <v>0.47320000000000001</v>
      </c>
      <c r="I437" s="30">
        <v>22.61</v>
      </c>
      <c r="J437" s="30">
        <v>10.69</v>
      </c>
    </row>
    <row r="438" spans="1:10" ht="25.5" x14ac:dyDescent="0.2">
      <c r="A438" s="45" t="s">
        <v>291</v>
      </c>
      <c r="B438" s="31" t="s">
        <v>518</v>
      </c>
      <c r="C438" s="45" t="s">
        <v>81</v>
      </c>
      <c r="D438" s="45" t="s">
        <v>519</v>
      </c>
      <c r="E438" s="79" t="s">
        <v>338</v>
      </c>
      <c r="F438" s="79"/>
      <c r="G438" s="32" t="s">
        <v>120</v>
      </c>
      <c r="H438" s="33">
        <v>1</v>
      </c>
      <c r="I438" s="34">
        <v>11.43</v>
      </c>
      <c r="J438" s="34">
        <v>11.43</v>
      </c>
    </row>
    <row r="439" spans="1:10" x14ac:dyDescent="0.2">
      <c r="A439" s="45" t="s">
        <v>291</v>
      </c>
      <c r="B439" s="31" t="s">
        <v>524</v>
      </c>
      <c r="C439" s="45" t="s">
        <v>160</v>
      </c>
      <c r="D439" s="45" t="s">
        <v>525</v>
      </c>
      <c r="E439" s="79" t="s">
        <v>338</v>
      </c>
      <c r="F439" s="79"/>
      <c r="G439" s="32" t="s">
        <v>254</v>
      </c>
      <c r="H439" s="33">
        <v>1</v>
      </c>
      <c r="I439" s="34">
        <v>75.900000000000006</v>
      </c>
      <c r="J439" s="34">
        <v>75.900000000000006</v>
      </c>
    </row>
    <row r="440" spans="1:10" x14ac:dyDescent="0.2">
      <c r="A440" s="58"/>
      <c r="B440" s="58"/>
      <c r="C440" s="58"/>
      <c r="D440" s="58"/>
      <c r="E440" s="58" t="s">
        <v>677</v>
      </c>
      <c r="F440" s="59">
        <v>11.010000000000002</v>
      </c>
      <c r="G440" s="58" t="s">
        <v>678</v>
      </c>
      <c r="H440" s="59">
        <v>0</v>
      </c>
      <c r="I440" s="58" t="s">
        <v>679</v>
      </c>
      <c r="J440" s="59">
        <v>11.010000000000002</v>
      </c>
    </row>
    <row r="441" spans="1:10" x14ac:dyDescent="0.2">
      <c r="A441" s="58"/>
      <c r="B441" s="58"/>
      <c r="C441" s="58"/>
      <c r="D441" s="58"/>
      <c r="E441" s="58" t="s">
        <v>680</v>
      </c>
      <c r="F441" s="59">
        <v>29.53</v>
      </c>
      <c r="G441" s="58"/>
      <c r="H441" s="80" t="s">
        <v>681</v>
      </c>
      <c r="I441" s="80"/>
      <c r="J441" s="59">
        <v>131.13999999999999</v>
      </c>
    </row>
    <row r="442" spans="1:10" ht="15" thickBot="1" x14ac:dyDescent="0.25">
      <c r="A442" s="55"/>
      <c r="B442" s="55"/>
      <c r="C442" s="55"/>
      <c r="D442" s="55"/>
      <c r="E442" s="55"/>
      <c r="F442" s="55"/>
      <c r="G442" s="55" t="s">
        <v>682</v>
      </c>
      <c r="H442" s="60">
        <v>1</v>
      </c>
      <c r="I442" s="55" t="s">
        <v>683</v>
      </c>
      <c r="J442" s="57">
        <v>131.13999999999999</v>
      </c>
    </row>
    <row r="443" spans="1:10" ht="15" thickTop="1" x14ac:dyDescent="0.2">
      <c r="A443" s="35"/>
      <c r="B443" s="35"/>
      <c r="C443" s="35"/>
      <c r="D443" s="35"/>
      <c r="E443" s="35"/>
      <c r="F443" s="35"/>
      <c r="G443" s="35"/>
      <c r="H443" s="35"/>
      <c r="I443" s="35"/>
      <c r="J443" s="35"/>
    </row>
    <row r="444" spans="1:10" ht="15" x14ac:dyDescent="0.2">
      <c r="A444" s="47" t="s">
        <v>207</v>
      </c>
      <c r="B444" s="19" t="s">
        <v>71</v>
      </c>
      <c r="C444" s="47" t="s">
        <v>72</v>
      </c>
      <c r="D444" s="47" t="s">
        <v>6</v>
      </c>
      <c r="E444" s="82" t="s">
        <v>285</v>
      </c>
      <c r="F444" s="82"/>
      <c r="G444" s="20" t="s">
        <v>73</v>
      </c>
      <c r="H444" s="19" t="s">
        <v>74</v>
      </c>
      <c r="I444" s="19" t="s">
        <v>75</v>
      </c>
      <c r="J444" s="19" t="s">
        <v>77</v>
      </c>
    </row>
    <row r="445" spans="1:10" x14ac:dyDescent="0.2">
      <c r="A445" s="48" t="s">
        <v>286</v>
      </c>
      <c r="B445" s="22" t="s">
        <v>208</v>
      </c>
      <c r="C445" s="48" t="s">
        <v>160</v>
      </c>
      <c r="D445" s="48" t="s">
        <v>209</v>
      </c>
      <c r="E445" s="83" t="s">
        <v>379</v>
      </c>
      <c r="F445" s="83"/>
      <c r="G445" s="23" t="s">
        <v>120</v>
      </c>
      <c r="H445" s="26">
        <v>1</v>
      </c>
      <c r="I445" s="24">
        <v>30.09</v>
      </c>
      <c r="J445" s="24">
        <v>30.09</v>
      </c>
    </row>
    <row r="446" spans="1:10" ht="25.5" x14ac:dyDescent="0.2">
      <c r="A446" s="46" t="s">
        <v>288</v>
      </c>
      <c r="B446" s="27" t="s">
        <v>375</v>
      </c>
      <c r="C446" s="46" t="s">
        <v>81</v>
      </c>
      <c r="D446" s="46" t="s">
        <v>376</v>
      </c>
      <c r="E446" s="81" t="s">
        <v>287</v>
      </c>
      <c r="F446" s="81"/>
      <c r="G446" s="28" t="s">
        <v>83</v>
      </c>
      <c r="H446" s="29">
        <v>0.22</v>
      </c>
      <c r="I446" s="30">
        <v>18.25</v>
      </c>
      <c r="J446" s="30">
        <v>4.01</v>
      </c>
    </row>
    <row r="447" spans="1:10" ht="25.5" x14ac:dyDescent="0.2">
      <c r="A447" s="46" t="s">
        <v>288</v>
      </c>
      <c r="B447" s="27" t="s">
        <v>377</v>
      </c>
      <c r="C447" s="46" t="s">
        <v>81</v>
      </c>
      <c r="D447" s="46" t="s">
        <v>378</v>
      </c>
      <c r="E447" s="81" t="s">
        <v>287</v>
      </c>
      <c r="F447" s="81"/>
      <c r="G447" s="28" t="s">
        <v>83</v>
      </c>
      <c r="H447" s="29">
        <v>0.65</v>
      </c>
      <c r="I447" s="30">
        <v>22.61</v>
      </c>
      <c r="J447" s="30">
        <v>14.69</v>
      </c>
    </row>
    <row r="448" spans="1:10" x14ac:dyDescent="0.2">
      <c r="A448" s="45" t="s">
        <v>291</v>
      </c>
      <c r="B448" s="31" t="s">
        <v>526</v>
      </c>
      <c r="C448" s="45" t="s">
        <v>160</v>
      </c>
      <c r="D448" s="45" t="s">
        <v>527</v>
      </c>
      <c r="E448" s="79" t="s">
        <v>338</v>
      </c>
      <c r="F448" s="79"/>
      <c r="G448" s="32" t="s">
        <v>94</v>
      </c>
      <c r="H448" s="33">
        <v>1</v>
      </c>
      <c r="I448" s="34">
        <v>11.39</v>
      </c>
      <c r="J448" s="34">
        <v>11.39</v>
      </c>
    </row>
    <row r="449" spans="1:10" x14ac:dyDescent="0.2">
      <c r="A449" s="58"/>
      <c r="B449" s="58"/>
      <c r="C449" s="58"/>
      <c r="D449" s="58"/>
      <c r="E449" s="58" t="s">
        <v>677</v>
      </c>
      <c r="F449" s="59">
        <v>14.44</v>
      </c>
      <c r="G449" s="58" t="s">
        <v>678</v>
      </c>
      <c r="H449" s="59">
        <v>0</v>
      </c>
      <c r="I449" s="58" t="s">
        <v>679</v>
      </c>
      <c r="J449" s="59">
        <v>14.44</v>
      </c>
    </row>
    <row r="450" spans="1:10" x14ac:dyDescent="0.2">
      <c r="A450" s="58"/>
      <c r="B450" s="58"/>
      <c r="C450" s="58"/>
      <c r="D450" s="58"/>
      <c r="E450" s="58" t="s">
        <v>680</v>
      </c>
      <c r="F450" s="59">
        <v>8.74</v>
      </c>
      <c r="G450" s="58"/>
      <c r="H450" s="80" t="s">
        <v>681</v>
      </c>
      <c r="I450" s="80"/>
      <c r="J450" s="59">
        <v>38.83</v>
      </c>
    </row>
    <row r="451" spans="1:10" ht="15" thickBot="1" x14ac:dyDescent="0.25">
      <c r="A451" s="55"/>
      <c r="B451" s="55"/>
      <c r="C451" s="55"/>
      <c r="D451" s="55"/>
      <c r="E451" s="55"/>
      <c r="F451" s="55"/>
      <c r="G451" s="55" t="s">
        <v>682</v>
      </c>
      <c r="H451" s="60">
        <v>45.5</v>
      </c>
      <c r="I451" s="55" t="s">
        <v>683</v>
      </c>
      <c r="J451" s="57">
        <v>1766.76</v>
      </c>
    </row>
    <row r="452" spans="1:10" ht="15" thickTop="1" x14ac:dyDescent="0.2">
      <c r="A452" s="35"/>
      <c r="B452" s="35"/>
      <c r="C452" s="35"/>
      <c r="D452" s="35"/>
      <c r="E452" s="35"/>
      <c r="F452" s="35"/>
      <c r="G452" s="35"/>
      <c r="H452" s="35"/>
      <c r="I452" s="35"/>
      <c r="J452" s="35"/>
    </row>
    <row r="453" spans="1:10" x14ac:dyDescent="0.2">
      <c r="A453" s="49" t="s">
        <v>29</v>
      </c>
      <c r="B453" s="49"/>
      <c r="C453" s="49"/>
      <c r="D453" s="49" t="s">
        <v>30</v>
      </c>
      <c r="E453" s="49"/>
      <c r="F453" s="84"/>
      <c r="G453" s="84"/>
      <c r="H453" s="21"/>
      <c r="I453" s="49"/>
      <c r="J453" s="50">
        <v>3660.98</v>
      </c>
    </row>
    <row r="454" spans="1:10" ht="15" x14ac:dyDescent="0.2">
      <c r="A454" s="47" t="s">
        <v>210</v>
      </c>
      <c r="B454" s="19" t="s">
        <v>71</v>
      </c>
      <c r="C454" s="47" t="s">
        <v>72</v>
      </c>
      <c r="D454" s="47" t="s">
        <v>6</v>
      </c>
      <c r="E454" s="82" t="s">
        <v>285</v>
      </c>
      <c r="F454" s="82"/>
      <c r="G454" s="20" t="s">
        <v>73</v>
      </c>
      <c r="H454" s="19" t="s">
        <v>74</v>
      </c>
      <c r="I454" s="19" t="s">
        <v>75</v>
      </c>
      <c r="J454" s="19" t="s">
        <v>77</v>
      </c>
    </row>
    <row r="455" spans="1:10" ht="38.25" x14ac:dyDescent="0.2">
      <c r="A455" s="48" t="s">
        <v>286</v>
      </c>
      <c r="B455" s="22" t="s">
        <v>211</v>
      </c>
      <c r="C455" s="48" t="s">
        <v>81</v>
      </c>
      <c r="D455" s="48" t="s">
        <v>212</v>
      </c>
      <c r="E455" s="83" t="s">
        <v>344</v>
      </c>
      <c r="F455" s="83"/>
      <c r="G455" s="23" t="s">
        <v>90</v>
      </c>
      <c r="H455" s="26">
        <v>1</v>
      </c>
      <c r="I455" s="24">
        <v>482.91</v>
      </c>
      <c r="J455" s="24">
        <v>482.91</v>
      </c>
    </row>
    <row r="456" spans="1:10" ht="25.5" x14ac:dyDescent="0.2">
      <c r="A456" s="46" t="s">
        <v>288</v>
      </c>
      <c r="B456" s="27" t="s">
        <v>319</v>
      </c>
      <c r="C456" s="46" t="s">
        <v>81</v>
      </c>
      <c r="D456" s="46" t="s">
        <v>320</v>
      </c>
      <c r="E456" s="81" t="s">
        <v>287</v>
      </c>
      <c r="F456" s="81"/>
      <c r="G456" s="28" t="s">
        <v>83</v>
      </c>
      <c r="H456" s="29">
        <v>0.28199999999999997</v>
      </c>
      <c r="I456" s="30">
        <v>22.37</v>
      </c>
      <c r="J456" s="30">
        <v>6.3</v>
      </c>
    </row>
    <row r="457" spans="1:10" ht="25.5" x14ac:dyDescent="0.2">
      <c r="A457" s="46" t="s">
        <v>288</v>
      </c>
      <c r="B457" s="27" t="s">
        <v>317</v>
      </c>
      <c r="C457" s="46" t="s">
        <v>81</v>
      </c>
      <c r="D457" s="46" t="s">
        <v>318</v>
      </c>
      <c r="E457" s="81" t="s">
        <v>287</v>
      </c>
      <c r="F457" s="81"/>
      <c r="G457" s="28" t="s">
        <v>83</v>
      </c>
      <c r="H457" s="29">
        <v>0.14099999999999999</v>
      </c>
      <c r="I457" s="30">
        <v>16.21</v>
      </c>
      <c r="J457" s="30">
        <v>2.2799999999999998</v>
      </c>
    </row>
    <row r="458" spans="1:10" ht="38.25" x14ac:dyDescent="0.2">
      <c r="A458" s="45" t="s">
        <v>291</v>
      </c>
      <c r="B458" s="31" t="s">
        <v>528</v>
      </c>
      <c r="C458" s="45" t="s">
        <v>81</v>
      </c>
      <c r="D458" s="45" t="s">
        <v>529</v>
      </c>
      <c r="E458" s="79" t="s">
        <v>338</v>
      </c>
      <c r="F458" s="79"/>
      <c r="G458" s="32" t="s">
        <v>120</v>
      </c>
      <c r="H458" s="33">
        <v>4.72</v>
      </c>
      <c r="I458" s="34">
        <v>0.49</v>
      </c>
      <c r="J458" s="34">
        <v>2.31</v>
      </c>
    </row>
    <row r="459" spans="1:10" ht="25.5" x14ac:dyDescent="0.2">
      <c r="A459" s="45" t="s">
        <v>291</v>
      </c>
      <c r="B459" s="31" t="s">
        <v>530</v>
      </c>
      <c r="C459" s="45" t="s">
        <v>81</v>
      </c>
      <c r="D459" s="45" t="s">
        <v>531</v>
      </c>
      <c r="E459" s="79" t="s">
        <v>338</v>
      </c>
      <c r="F459" s="79"/>
      <c r="G459" s="32" t="s">
        <v>94</v>
      </c>
      <c r="H459" s="33">
        <v>2.202</v>
      </c>
      <c r="I459" s="34">
        <v>17.59</v>
      </c>
      <c r="J459" s="34">
        <v>38.729999999999997</v>
      </c>
    </row>
    <row r="460" spans="1:10" ht="38.25" x14ac:dyDescent="0.2">
      <c r="A460" s="45" t="s">
        <v>291</v>
      </c>
      <c r="B460" s="31" t="s">
        <v>532</v>
      </c>
      <c r="C460" s="45" t="s">
        <v>81</v>
      </c>
      <c r="D460" s="45" t="s">
        <v>533</v>
      </c>
      <c r="E460" s="79" t="s">
        <v>338</v>
      </c>
      <c r="F460" s="79"/>
      <c r="G460" s="32" t="s">
        <v>90</v>
      </c>
      <c r="H460" s="33">
        <v>1</v>
      </c>
      <c r="I460" s="34">
        <v>431.69</v>
      </c>
      <c r="J460" s="34">
        <v>431.69</v>
      </c>
    </row>
    <row r="461" spans="1:10" ht="25.5" x14ac:dyDescent="0.2">
      <c r="A461" s="45" t="s">
        <v>291</v>
      </c>
      <c r="B461" s="31" t="s">
        <v>534</v>
      </c>
      <c r="C461" s="45" t="s">
        <v>81</v>
      </c>
      <c r="D461" s="45" t="s">
        <v>535</v>
      </c>
      <c r="E461" s="79" t="s">
        <v>338</v>
      </c>
      <c r="F461" s="79"/>
      <c r="G461" s="32" t="s">
        <v>536</v>
      </c>
      <c r="H461" s="33">
        <v>6.3700000000000007E-2</v>
      </c>
      <c r="I461" s="34">
        <v>25.22</v>
      </c>
      <c r="J461" s="34">
        <v>1.6</v>
      </c>
    </row>
    <row r="462" spans="1:10" x14ac:dyDescent="0.2">
      <c r="A462" s="58"/>
      <c r="B462" s="58"/>
      <c r="C462" s="58"/>
      <c r="D462" s="58"/>
      <c r="E462" s="58" t="s">
        <v>677</v>
      </c>
      <c r="F462" s="59">
        <v>6.54</v>
      </c>
      <c r="G462" s="58" t="s">
        <v>678</v>
      </c>
      <c r="H462" s="59">
        <v>0</v>
      </c>
      <c r="I462" s="58" t="s">
        <v>679</v>
      </c>
      <c r="J462" s="59">
        <v>6.54</v>
      </c>
    </row>
    <row r="463" spans="1:10" x14ac:dyDescent="0.2">
      <c r="A463" s="58"/>
      <c r="B463" s="58"/>
      <c r="C463" s="58"/>
      <c r="D463" s="58"/>
      <c r="E463" s="58" t="s">
        <v>680</v>
      </c>
      <c r="F463" s="59">
        <v>140.38</v>
      </c>
      <c r="G463" s="58"/>
      <c r="H463" s="80" t="s">
        <v>681</v>
      </c>
      <c r="I463" s="80"/>
      <c r="J463" s="59">
        <v>623.29</v>
      </c>
    </row>
    <row r="464" spans="1:10" ht="15" thickBot="1" x14ac:dyDescent="0.25">
      <c r="A464" s="55"/>
      <c r="B464" s="55"/>
      <c r="C464" s="55"/>
      <c r="D464" s="55"/>
      <c r="E464" s="55"/>
      <c r="F464" s="55"/>
      <c r="G464" s="55" t="s">
        <v>682</v>
      </c>
      <c r="H464" s="60">
        <v>2</v>
      </c>
      <c r="I464" s="55" t="s">
        <v>683</v>
      </c>
      <c r="J464" s="57">
        <v>1246.58</v>
      </c>
    </row>
    <row r="465" spans="1:10" ht="15" thickTop="1" x14ac:dyDescent="0.2">
      <c r="A465" s="35"/>
      <c r="B465" s="35"/>
      <c r="C465" s="35"/>
      <c r="D465" s="35"/>
      <c r="E465" s="35"/>
      <c r="F465" s="35"/>
      <c r="G465" s="35"/>
      <c r="H465" s="35"/>
      <c r="I465" s="35"/>
      <c r="J465" s="35"/>
    </row>
    <row r="466" spans="1:10" ht="15" x14ac:dyDescent="0.2">
      <c r="A466" s="47" t="s">
        <v>213</v>
      </c>
      <c r="B466" s="19" t="s">
        <v>71</v>
      </c>
      <c r="C466" s="47" t="s">
        <v>72</v>
      </c>
      <c r="D466" s="47" t="s">
        <v>6</v>
      </c>
      <c r="E466" s="82" t="s">
        <v>285</v>
      </c>
      <c r="F466" s="82"/>
      <c r="G466" s="20" t="s">
        <v>73</v>
      </c>
      <c r="H466" s="19" t="s">
        <v>74</v>
      </c>
      <c r="I466" s="19" t="s">
        <v>75</v>
      </c>
      <c r="J466" s="19" t="s">
        <v>77</v>
      </c>
    </row>
    <row r="467" spans="1:10" ht="51" x14ac:dyDescent="0.2">
      <c r="A467" s="48" t="s">
        <v>286</v>
      </c>
      <c r="B467" s="22" t="s">
        <v>214</v>
      </c>
      <c r="C467" s="48" t="s">
        <v>81</v>
      </c>
      <c r="D467" s="48" t="s">
        <v>215</v>
      </c>
      <c r="E467" s="83" t="s">
        <v>344</v>
      </c>
      <c r="F467" s="83"/>
      <c r="G467" s="23" t="s">
        <v>120</v>
      </c>
      <c r="H467" s="26">
        <v>1</v>
      </c>
      <c r="I467" s="24">
        <v>885.4</v>
      </c>
      <c r="J467" s="24">
        <v>885.4</v>
      </c>
    </row>
    <row r="468" spans="1:10" ht="38.25" x14ac:dyDescent="0.2">
      <c r="A468" s="46" t="s">
        <v>288</v>
      </c>
      <c r="B468" s="27" t="s">
        <v>537</v>
      </c>
      <c r="C468" s="46" t="s">
        <v>81</v>
      </c>
      <c r="D468" s="46" t="s">
        <v>538</v>
      </c>
      <c r="E468" s="81" t="s">
        <v>344</v>
      </c>
      <c r="F468" s="81"/>
      <c r="G468" s="28" t="s">
        <v>120</v>
      </c>
      <c r="H468" s="29">
        <v>1</v>
      </c>
      <c r="I468" s="30">
        <v>352.15</v>
      </c>
      <c r="J468" s="30">
        <v>352.15</v>
      </c>
    </row>
    <row r="469" spans="1:10" ht="25.5" x14ac:dyDescent="0.2">
      <c r="A469" s="46" t="s">
        <v>288</v>
      </c>
      <c r="B469" s="27" t="s">
        <v>539</v>
      </c>
      <c r="C469" s="46" t="s">
        <v>81</v>
      </c>
      <c r="D469" s="46" t="s">
        <v>540</v>
      </c>
      <c r="E469" s="81" t="s">
        <v>344</v>
      </c>
      <c r="F469" s="81"/>
      <c r="G469" s="28" t="s">
        <v>94</v>
      </c>
      <c r="H469" s="29">
        <v>10</v>
      </c>
      <c r="I469" s="30">
        <v>12.48</v>
      </c>
      <c r="J469" s="30">
        <v>124.8</v>
      </c>
    </row>
    <row r="470" spans="1:10" ht="25.5" x14ac:dyDescent="0.2">
      <c r="A470" s="46" t="s">
        <v>288</v>
      </c>
      <c r="B470" s="27" t="s">
        <v>541</v>
      </c>
      <c r="C470" s="46" t="s">
        <v>81</v>
      </c>
      <c r="D470" s="46" t="s">
        <v>542</v>
      </c>
      <c r="E470" s="81" t="s">
        <v>344</v>
      </c>
      <c r="F470" s="81"/>
      <c r="G470" s="28" t="s">
        <v>120</v>
      </c>
      <c r="H470" s="29">
        <v>1</v>
      </c>
      <c r="I470" s="30">
        <v>408.45</v>
      </c>
      <c r="J470" s="30">
        <v>408.45</v>
      </c>
    </row>
    <row r="471" spans="1:10" x14ac:dyDescent="0.2">
      <c r="A471" s="58"/>
      <c r="B471" s="58"/>
      <c r="C471" s="58"/>
      <c r="D471" s="58"/>
      <c r="E471" s="58" t="s">
        <v>677</v>
      </c>
      <c r="F471" s="59">
        <v>176.36</v>
      </c>
      <c r="G471" s="58" t="s">
        <v>678</v>
      </c>
      <c r="H471" s="59">
        <v>0</v>
      </c>
      <c r="I471" s="58" t="s">
        <v>679</v>
      </c>
      <c r="J471" s="59">
        <v>176.36</v>
      </c>
    </row>
    <row r="472" spans="1:10" x14ac:dyDescent="0.2">
      <c r="A472" s="58"/>
      <c r="B472" s="58"/>
      <c r="C472" s="58"/>
      <c r="D472" s="58"/>
      <c r="E472" s="58" t="s">
        <v>680</v>
      </c>
      <c r="F472" s="59">
        <v>257.38</v>
      </c>
      <c r="G472" s="58"/>
      <c r="H472" s="80" t="s">
        <v>681</v>
      </c>
      <c r="I472" s="80"/>
      <c r="J472" s="59">
        <v>1142.78</v>
      </c>
    </row>
    <row r="473" spans="1:10" ht="15" thickBot="1" x14ac:dyDescent="0.25">
      <c r="A473" s="55"/>
      <c r="B473" s="55"/>
      <c r="C473" s="55"/>
      <c r="D473" s="55"/>
      <c r="E473" s="55"/>
      <c r="F473" s="55"/>
      <c r="G473" s="55" t="s">
        <v>682</v>
      </c>
      <c r="H473" s="60">
        <v>1</v>
      </c>
      <c r="I473" s="55" t="s">
        <v>683</v>
      </c>
      <c r="J473" s="57">
        <v>1142.78</v>
      </c>
    </row>
    <row r="474" spans="1:10" ht="15" thickTop="1" x14ac:dyDescent="0.2">
      <c r="A474" s="35"/>
      <c r="B474" s="35"/>
      <c r="C474" s="35"/>
      <c r="D474" s="35"/>
      <c r="E474" s="35"/>
      <c r="F474" s="35"/>
      <c r="G474" s="35"/>
      <c r="H474" s="35"/>
      <c r="I474" s="35"/>
      <c r="J474" s="35"/>
    </row>
    <row r="475" spans="1:10" ht="15" x14ac:dyDescent="0.2">
      <c r="A475" s="47" t="s">
        <v>216</v>
      </c>
      <c r="B475" s="19" t="s">
        <v>71</v>
      </c>
      <c r="C475" s="47" t="s">
        <v>72</v>
      </c>
      <c r="D475" s="47" t="s">
        <v>6</v>
      </c>
      <c r="E475" s="82" t="s">
        <v>285</v>
      </c>
      <c r="F475" s="82"/>
      <c r="G475" s="20" t="s">
        <v>73</v>
      </c>
      <c r="H475" s="19" t="s">
        <v>74</v>
      </c>
      <c r="I475" s="19" t="s">
        <v>75</v>
      </c>
      <c r="J475" s="19" t="s">
        <v>77</v>
      </c>
    </row>
    <row r="476" spans="1:10" x14ac:dyDescent="0.2">
      <c r="A476" s="48" t="s">
        <v>286</v>
      </c>
      <c r="B476" s="22" t="s">
        <v>217</v>
      </c>
      <c r="C476" s="48" t="s">
        <v>160</v>
      </c>
      <c r="D476" s="48" t="s">
        <v>218</v>
      </c>
      <c r="E476" s="83" t="s">
        <v>344</v>
      </c>
      <c r="F476" s="83"/>
      <c r="G476" s="23" t="s">
        <v>90</v>
      </c>
      <c r="H476" s="26">
        <v>1</v>
      </c>
      <c r="I476" s="24">
        <v>70.48</v>
      </c>
      <c r="J476" s="24">
        <v>70.48</v>
      </c>
    </row>
    <row r="477" spans="1:10" ht="25.5" x14ac:dyDescent="0.2">
      <c r="A477" s="46" t="s">
        <v>288</v>
      </c>
      <c r="B477" s="27" t="s">
        <v>317</v>
      </c>
      <c r="C477" s="46" t="s">
        <v>81</v>
      </c>
      <c r="D477" s="46" t="s">
        <v>318</v>
      </c>
      <c r="E477" s="81" t="s">
        <v>287</v>
      </c>
      <c r="F477" s="81"/>
      <c r="G477" s="28" t="s">
        <v>83</v>
      </c>
      <c r="H477" s="29">
        <v>0.25900000000000001</v>
      </c>
      <c r="I477" s="30">
        <v>16.21</v>
      </c>
      <c r="J477" s="30">
        <v>4.1900000000000004</v>
      </c>
    </row>
    <row r="478" spans="1:10" x14ac:dyDescent="0.2">
      <c r="A478" s="45" t="s">
        <v>291</v>
      </c>
      <c r="B478" s="31" t="s">
        <v>543</v>
      </c>
      <c r="C478" s="45" t="s">
        <v>160</v>
      </c>
      <c r="D478" s="45" t="s">
        <v>544</v>
      </c>
      <c r="E478" s="79" t="s">
        <v>338</v>
      </c>
      <c r="F478" s="79"/>
      <c r="G478" s="32" t="s">
        <v>90</v>
      </c>
      <c r="H478" s="33">
        <v>1</v>
      </c>
      <c r="I478" s="34">
        <v>66.290000000000006</v>
      </c>
      <c r="J478" s="34">
        <v>66.290000000000006</v>
      </c>
    </row>
    <row r="479" spans="1:10" x14ac:dyDescent="0.2">
      <c r="A479" s="58"/>
      <c r="B479" s="58"/>
      <c r="C479" s="58"/>
      <c r="D479" s="58"/>
      <c r="E479" s="58" t="s">
        <v>677</v>
      </c>
      <c r="F479" s="59">
        <v>2.96</v>
      </c>
      <c r="G479" s="58" t="s">
        <v>678</v>
      </c>
      <c r="H479" s="59">
        <v>0</v>
      </c>
      <c r="I479" s="58" t="s">
        <v>679</v>
      </c>
      <c r="J479" s="59">
        <v>2.96</v>
      </c>
    </row>
    <row r="480" spans="1:10" x14ac:dyDescent="0.2">
      <c r="A480" s="58"/>
      <c r="B480" s="58"/>
      <c r="C480" s="58"/>
      <c r="D480" s="58"/>
      <c r="E480" s="58" t="s">
        <v>680</v>
      </c>
      <c r="F480" s="59">
        <v>20.48</v>
      </c>
      <c r="G480" s="58"/>
      <c r="H480" s="80" t="s">
        <v>681</v>
      </c>
      <c r="I480" s="80"/>
      <c r="J480" s="59">
        <v>90.96</v>
      </c>
    </row>
    <row r="481" spans="1:10" ht="15" thickBot="1" x14ac:dyDescent="0.25">
      <c r="A481" s="55"/>
      <c r="B481" s="55"/>
      <c r="C481" s="55"/>
      <c r="D481" s="55"/>
      <c r="E481" s="55"/>
      <c r="F481" s="55"/>
      <c r="G481" s="55" t="s">
        <v>682</v>
      </c>
      <c r="H481" s="60">
        <v>13.98</v>
      </c>
      <c r="I481" s="55" t="s">
        <v>683</v>
      </c>
      <c r="J481" s="57">
        <v>1271.6199999999999</v>
      </c>
    </row>
    <row r="482" spans="1:10" ht="15" thickTop="1" x14ac:dyDescent="0.2">
      <c r="A482" s="35"/>
      <c r="B482" s="35"/>
      <c r="C482" s="35"/>
      <c r="D482" s="35"/>
      <c r="E482" s="35"/>
      <c r="F482" s="35"/>
      <c r="G482" s="35"/>
      <c r="H482" s="35"/>
      <c r="I482" s="35"/>
      <c r="J482" s="35"/>
    </row>
    <row r="483" spans="1:10" x14ac:dyDescent="0.2">
      <c r="A483" s="49" t="s">
        <v>31</v>
      </c>
      <c r="B483" s="49"/>
      <c r="C483" s="49"/>
      <c r="D483" s="49" t="s">
        <v>32</v>
      </c>
      <c r="E483" s="49"/>
      <c r="F483" s="84"/>
      <c r="G483" s="84"/>
      <c r="H483" s="21"/>
      <c r="I483" s="49"/>
      <c r="J483" s="50">
        <v>35248.6</v>
      </c>
    </row>
    <row r="484" spans="1:10" ht="15" x14ac:dyDescent="0.2">
      <c r="A484" s="47" t="s">
        <v>219</v>
      </c>
      <c r="B484" s="19" t="s">
        <v>71</v>
      </c>
      <c r="C484" s="47" t="s">
        <v>72</v>
      </c>
      <c r="D484" s="47" t="s">
        <v>6</v>
      </c>
      <c r="E484" s="82" t="s">
        <v>285</v>
      </c>
      <c r="F484" s="82"/>
      <c r="G484" s="20" t="s">
        <v>73</v>
      </c>
      <c r="H484" s="19" t="s">
        <v>74</v>
      </c>
      <c r="I484" s="19" t="s">
        <v>75</v>
      </c>
      <c r="J484" s="19" t="s">
        <v>77</v>
      </c>
    </row>
    <row r="485" spans="1:10" x14ac:dyDescent="0.2">
      <c r="A485" s="48" t="s">
        <v>286</v>
      </c>
      <c r="B485" s="22" t="s">
        <v>220</v>
      </c>
      <c r="C485" s="48" t="s">
        <v>81</v>
      </c>
      <c r="D485" s="48" t="s">
        <v>221</v>
      </c>
      <c r="E485" s="83" t="s">
        <v>287</v>
      </c>
      <c r="F485" s="83"/>
      <c r="G485" s="23" t="s">
        <v>83</v>
      </c>
      <c r="H485" s="26">
        <v>1</v>
      </c>
      <c r="I485" s="24">
        <v>22.18</v>
      </c>
      <c r="J485" s="24">
        <v>22.18</v>
      </c>
    </row>
    <row r="486" spans="1:10" ht="25.5" x14ac:dyDescent="0.2">
      <c r="A486" s="46" t="s">
        <v>288</v>
      </c>
      <c r="B486" s="27" t="s">
        <v>545</v>
      </c>
      <c r="C486" s="46" t="s">
        <v>81</v>
      </c>
      <c r="D486" s="46" t="s">
        <v>546</v>
      </c>
      <c r="E486" s="81" t="s">
        <v>287</v>
      </c>
      <c r="F486" s="81"/>
      <c r="G486" s="28" t="s">
        <v>83</v>
      </c>
      <c r="H486" s="29">
        <v>1</v>
      </c>
      <c r="I486" s="30">
        <v>0.2</v>
      </c>
      <c r="J486" s="30">
        <v>0.2</v>
      </c>
    </row>
    <row r="487" spans="1:10" x14ac:dyDescent="0.2">
      <c r="A487" s="45" t="s">
        <v>291</v>
      </c>
      <c r="B487" s="31" t="s">
        <v>547</v>
      </c>
      <c r="C487" s="45" t="s">
        <v>81</v>
      </c>
      <c r="D487" s="45" t="s">
        <v>548</v>
      </c>
      <c r="E487" s="79" t="s">
        <v>297</v>
      </c>
      <c r="F487" s="79"/>
      <c r="G487" s="32" t="s">
        <v>83</v>
      </c>
      <c r="H487" s="33">
        <v>1</v>
      </c>
      <c r="I487" s="34">
        <v>1.41</v>
      </c>
      <c r="J487" s="34">
        <v>1.41</v>
      </c>
    </row>
    <row r="488" spans="1:10" ht="25.5" x14ac:dyDescent="0.2">
      <c r="A488" s="45" t="s">
        <v>291</v>
      </c>
      <c r="B488" s="31" t="s">
        <v>551</v>
      </c>
      <c r="C488" s="45" t="s">
        <v>81</v>
      </c>
      <c r="D488" s="45" t="s">
        <v>552</v>
      </c>
      <c r="E488" s="79" t="s">
        <v>294</v>
      </c>
      <c r="F488" s="79"/>
      <c r="G488" s="32" t="s">
        <v>83</v>
      </c>
      <c r="H488" s="33">
        <v>1</v>
      </c>
      <c r="I488" s="34">
        <v>1.26</v>
      </c>
      <c r="J488" s="34">
        <v>1.26</v>
      </c>
    </row>
    <row r="489" spans="1:10" ht="25.5" x14ac:dyDescent="0.2">
      <c r="A489" s="45" t="s">
        <v>291</v>
      </c>
      <c r="B489" s="31" t="s">
        <v>549</v>
      </c>
      <c r="C489" s="45" t="s">
        <v>81</v>
      </c>
      <c r="D489" s="45" t="s">
        <v>550</v>
      </c>
      <c r="E489" s="79" t="s">
        <v>294</v>
      </c>
      <c r="F489" s="79"/>
      <c r="G489" s="32" t="s">
        <v>83</v>
      </c>
      <c r="H489" s="33">
        <v>1</v>
      </c>
      <c r="I489" s="34">
        <v>0.45</v>
      </c>
      <c r="J489" s="34">
        <v>0.45</v>
      </c>
    </row>
    <row r="490" spans="1:10" x14ac:dyDescent="0.2">
      <c r="A490" s="45" t="s">
        <v>291</v>
      </c>
      <c r="B490" s="31" t="s">
        <v>295</v>
      </c>
      <c r="C490" s="45" t="s">
        <v>81</v>
      </c>
      <c r="D490" s="45" t="s">
        <v>296</v>
      </c>
      <c r="E490" s="79" t="s">
        <v>297</v>
      </c>
      <c r="F490" s="79"/>
      <c r="G490" s="32" t="s">
        <v>83</v>
      </c>
      <c r="H490" s="33">
        <v>1</v>
      </c>
      <c r="I490" s="34">
        <v>0.81</v>
      </c>
      <c r="J490" s="34">
        <v>0.81</v>
      </c>
    </row>
    <row r="491" spans="1:10" x14ac:dyDescent="0.2">
      <c r="A491" s="45" t="s">
        <v>291</v>
      </c>
      <c r="B491" s="31" t="s">
        <v>553</v>
      </c>
      <c r="C491" s="45" t="s">
        <v>81</v>
      </c>
      <c r="D491" s="45" t="s">
        <v>554</v>
      </c>
      <c r="E491" s="79" t="s">
        <v>302</v>
      </c>
      <c r="F491" s="79"/>
      <c r="G491" s="32" t="s">
        <v>83</v>
      </c>
      <c r="H491" s="33">
        <v>1</v>
      </c>
      <c r="I491" s="34">
        <v>17.22</v>
      </c>
      <c r="J491" s="34">
        <v>17.22</v>
      </c>
    </row>
    <row r="492" spans="1:10" x14ac:dyDescent="0.2">
      <c r="A492" s="45" t="s">
        <v>291</v>
      </c>
      <c r="B492" s="31" t="s">
        <v>303</v>
      </c>
      <c r="C492" s="45" t="s">
        <v>81</v>
      </c>
      <c r="D492" s="45" t="s">
        <v>304</v>
      </c>
      <c r="E492" s="79" t="s">
        <v>305</v>
      </c>
      <c r="F492" s="79"/>
      <c r="G492" s="32" t="s">
        <v>83</v>
      </c>
      <c r="H492" s="33">
        <v>1</v>
      </c>
      <c r="I492" s="34">
        <v>0.06</v>
      </c>
      <c r="J492" s="34">
        <v>0.06</v>
      </c>
    </row>
    <row r="493" spans="1:10" x14ac:dyDescent="0.2">
      <c r="A493" s="45" t="s">
        <v>291</v>
      </c>
      <c r="B493" s="31" t="s">
        <v>555</v>
      </c>
      <c r="C493" s="45" t="s">
        <v>81</v>
      </c>
      <c r="D493" s="45" t="s">
        <v>556</v>
      </c>
      <c r="E493" s="79" t="s">
        <v>557</v>
      </c>
      <c r="F493" s="79"/>
      <c r="G493" s="32" t="s">
        <v>83</v>
      </c>
      <c r="H493" s="33">
        <v>1</v>
      </c>
      <c r="I493" s="34">
        <v>0.77</v>
      </c>
      <c r="J493" s="34">
        <v>0.77</v>
      </c>
    </row>
    <row r="494" spans="1:10" x14ac:dyDescent="0.2">
      <c r="A494" s="58"/>
      <c r="B494" s="58"/>
      <c r="C494" s="58"/>
      <c r="D494" s="58"/>
      <c r="E494" s="58" t="s">
        <v>677</v>
      </c>
      <c r="F494" s="59">
        <v>17.420000000000002</v>
      </c>
      <c r="G494" s="58" t="s">
        <v>678</v>
      </c>
      <c r="H494" s="59">
        <v>0</v>
      </c>
      <c r="I494" s="58" t="s">
        <v>679</v>
      </c>
      <c r="J494" s="59">
        <v>17.420000000000002</v>
      </c>
    </row>
    <row r="495" spans="1:10" x14ac:dyDescent="0.2">
      <c r="A495" s="58"/>
      <c r="B495" s="58"/>
      <c r="C495" s="58"/>
      <c r="D495" s="58"/>
      <c r="E495" s="58" t="s">
        <v>680</v>
      </c>
      <c r="F495" s="59">
        <v>6.44</v>
      </c>
      <c r="G495" s="58"/>
      <c r="H495" s="80" t="s">
        <v>681</v>
      </c>
      <c r="I495" s="80"/>
      <c r="J495" s="59">
        <v>28.62</v>
      </c>
    </row>
    <row r="496" spans="1:10" ht="15" thickBot="1" x14ac:dyDescent="0.25">
      <c r="A496" s="55"/>
      <c r="B496" s="55"/>
      <c r="C496" s="55"/>
      <c r="D496" s="55"/>
      <c r="E496" s="55"/>
      <c r="F496" s="55"/>
      <c r="G496" s="55" t="s">
        <v>682</v>
      </c>
      <c r="H496" s="60">
        <v>220</v>
      </c>
      <c r="I496" s="55" t="s">
        <v>683</v>
      </c>
      <c r="J496" s="57">
        <v>6296.4</v>
      </c>
    </row>
    <row r="497" spans="1:10" ht="15" thickTop="1" x14ac:dyDescent="0.2">
      <c r="A497" s="35"/>
      <c r="B497" s="35"/>
      <c r="C497" s="35"/>
      <c r="D497" s="35"/>
      <c r="E497" s="35"/>
      <c r="F497" s="35"/>
      <c r="G497" s="35"/>
      <c r="H497" s="35"/>
      <c r="I497" s="35"/>
      <c r="J497" s="35"/>
    </row>
    <row r="498" spans="1:10" ht="15" x14ac:dyDescent="0.2">
      <c r="A498" s="47" t="s">
        <v>222</v>
      </c>
      <c r="B498" s="19" t="s">
        <v>71</v>
      </c>
      <c r="C498" s="47" t="s">
        <v>72</v>
      </c>
      <c r="D498" s="47" t="s">
        <v>6</v>
      </c>
      <c r="E498" s="82" t="s">
        <v>285</v>
      </c>
      <c r="F498" s="82"/>
      <c r="G498" s="20" t="s">
        <v>73</v>
      </c>
      <c r="H498" s="19" t="s">
        <v>74</v>
      </c>
      <c r="I498" s="19" t="s">
        <v>75</v>
      </c>
      <c r="J498" s="19" t="s">
        <v>77</v>
      </c>
    </row>
    <row r="499" spans="1:10" x14ac:dyDescent="0.2">
      <c r="A499" s="48" t="s">
        <v>286</v>
      </c>
      <c r="B499" s="22" t="s">
        <v>223</v>
      </c>
      <c r="C499" s="48" t="s">
        <v>160</v>
      </c>
      <c r="D499" s="48" t="s">
        <v>224</v>
      </c>
      <c r="E499" s="83" t="s">
        <v>240</v>
      </c>
      <c r="F499" s="83"/>
      <c r="G499" s="23" t="s">
        <v>90</v>
      </c>
      <c r="H499" s="26">
        <v>1</v>
      </c>
      <c r="I499" s="24">
        <v>236.12</v>
      </c>
      <c r="J499" s="24">
        <v>236.12</v>
      </c>
    </row>
    <row r="500" spans="1:10" ht="25.5" x14ac:dyDescent="0.2">
      <c r="A500" s="45" t="s">
        <v>291</v>
      </c>
      <c r="B500" s="31" t="s">
        <v>558</v>
      </c>
      <c r="C500" s="45" t="s">
        <v>240</v>
      </c>
      <c r="D500" s="45" t="s">
        <v>559</v>
      </c>
      <c r="E500" s="79" t="s">
        <v>302</v>
      </c>
      <c r="F500" s="79"/>
      <c r="G500" s="32" t="s">
        <v>83</v>
      </c>
      <c r="H500" s="33">
        <v>0.75</v>
      </c>
      <c r="I500" s="34">
        <v>15.16</v>
      </c>
      <c r="J500" s="34">
        <v>11.37</v>
      </c>
    </row>
    <row r="501" spans="1:10" x14ac:dyDescent="0.2">
      <c r="A501" s="45" t="s">
        <v>291</v>
      </c>
      <c r="B501" s="31" t="s">
        <v>560</v>
      </c>
      <c r="C501" s="45" t="s">
        <v>240</v>
      </c>
      <c r="D501" s="45" t="s">
        <v>318</v>
      </c>
      <c r="E501" s="79" t="s">
        <v>302</v>
      </c>
      <c r="F501" s="79"/>
      <c r="G501" s="32" t="s">
        <v>83</v>
      </c>
      <c r="H501" s="33">
        <v>0.75</v>
      </c>
      <c r="I501" s="34">
        <v>13.78</v>
      </c>
      <c r="J501" s="34">
        <v>10.33</v>
      </c>
    </row>
    <row r="502" spans="1:10" x14ac:dyDescent="0.2">
      <c r="A502" s="45" t="s">
        <v>291</v>
      </c>
      <c r="B502" s="31" t="s">
        <v>561</v>
      </c>
      <c r="C502" s="45" t="s">
        <v>240</v>
      </c>
      <c r="D502" s="45" t="s">
        <v>562</v>
      </c>
      <c r="E502" s="79" t="s">
        <v>338</v>
      </c>
      <c r="F502" s="79"/>
      <c r="G502" s="32" t="s">
        <v>90</v>
      </c>
      <c r="H502" s="33">
        <v>1</v>
      </c>
      <c r="I502" s="34">
        <v>143.41999999999999</v>
      </c>
      <c r="J502" s="34">
        <v>143.41999999999999</v>
      </c>
    </row>
    <row r="503" spans="1:10" x14ac:dyDescent="0.2">
      <c r="A503" s="45" t="s">
        <v>291</v>
      </c>
      <c r="B503" s="31" t="s">
        <v>563</v>
      </c>
      <c r="C503" s="45" t="s">
        <v>160</v>
      </c>
      <c r="D503" s="45" t="s">
        <v>564</v>
      </c>
      <c r="E503" s="79" t="s">
        <v>338</v>
      </c>
      <c r="F503" s="79"/>
      <c r="G503" s="32" t="s">
        <v>90</v>
      </c>
      <c r="H503" s="33">
        <v>1.05</v>
      </c>
      <c r="I503" s="34">
        <v>67.62</v>
      </c>
      <c r="J503" s="34">
        <v>71</v>
      </c>
    </row>
    <row r="504" spans="1:10" x14ac:dyDescent="0.2">
      <c r="A504" s="58"/>
      <c r="B504" s="58"/>
      <c r="C504" s="58"/>
      <c r="D504" s="58"/>
      <c r="E504" s="58" t="s">
        <v>677</v>
      </c>
      <c r="F504" s="59">
        <v>21.7</v>
      </c>
      <c r="G504" s="58" t="s">
        <v>678</v>
      </c>
      <c r="H504" s="59">
        <v>0</v>
      </c>
      <c r="I504" s="58" t="s">
        <v>679</v>
      </c>
      <c r="J504" s="59">
        <v>21.7</v>
      </c>
    </row>
    <row r="505" spans="1:10" x14ac:dyDescent="0.2">
      <c r="A505" s="58"/>
      <c r="B505" s="58"/>
      <c r="C505" s="58"/>
      <c r="D505" s="58"/>
      <c r="E505" s="58" t="s">
        <v>680</v>
      </c>
      <c r="F505" s="59">
        <v>68.64</v>
      </c>
      <c r="G505" s="58"/>
      <c r="H505" s="80" t="s">
        <v>681</v>
      </c>
      <c r="I505" s="80"/>
      <c r="J505" s="59">
        <v>304.76</v>
      </c>
    </row>
    <row r="506" spans="1:10" ht="15" thickBot="1" x14ac:dyDescent="0.25">
      <c r="A506" s="55"/>
      <c r="B506" s="55"/>
      <c r="C506" s="55"/>
      <c r="D506" s="55"/>
      <c r="E506" s="55"/>
      <c r="F506" s="55"/>
      <c r="G506" s="55" t="s">
        <v>682</v>
      </c>
      <c r="H506" s="60">
        <v>95</v>
      </c>
      <c r="I506" s="55" t="s">
        <v>683</v>
      </c>
      <c r="J506" s="57">
        <v>28952.2</v>
      </c>
    </row>
    <row r="507" spans="1:10" ht="15" thickTop="1" x14ac:dyDescent="0.2">
      <c r="A507" s="35"/>
      <c r="B507" s="35"/>
      <c r="C507" s="35"/>
      <c r="D507" s="35"/>
      <c r="E507" s="35"/>
      <c r="F507" s="35"/>
      <c r="G507" s="35"/>
      <c r="H507" s="35"/>
      <c r="I507" s="35"/>
      <c r="J507" s="35"/>
    </row>
    <row r="508" spans="1:10" x14ac:dyDescent="0.2">
      <c r="A508" s="49" t="s">
        <v>33</v>
      </c>
      <c r="B508" s="49"/>
      <c r="C508" s="49"/>
      <c r="D508" s="49" t="s">
        <v>34</v>
      </c>
      <c r="E508" s="49"/>
      <c r="F508" s="84"/>
      <c r="G508" s="84"/>
      <c r="H508" s="21"/>
      <c r="I508" s="49"/>
      <c r="J508" s="50">
        <v>26878.89</v>
      </c>
    </row>
    <row r="509" spans="1:10" ht="15" x14ac:dyDescent="0.2">
      <c r="A509" s="47" t="s">
        <v>225</v>
      </c>
      <c r="B509" s="19" t="s">
        <v>71</v>
      </c>
      <c r="C509" s="47" t="s">
        <v>72</v>
      </c>
      <c r="D509" s="47" t="s">
        <v>6</v>
      </c>
      <c r="E509" s="82" t="s">
        <v>285</v>
      </c>
      <c r="F509" s="82"/>
      <c r="G509" s="20" t="s">
        <v>73</v>
      </c>
      <c r="H509" s="19" t="s">
        <v>74</v>
      </c>
      <c r="I509" s="19" t="s">
        <v>75</v>
      </c>
      <c r="J509" s="19" t="s">
        <v>77</v>
      </c>
    </row>
    <row r="510" spans="1:10" ht="25.5" x14ac:dyDescent="0.2">
      <c r="A510" s="48" t="s">
        <v>286</v>
      </c>
      <c r="B510" s="22" t="s">
        <v>106</v>
      </c>
      <c r="C510" s="48" t="s">
        <v>81</v>
      </c>
      <c r="D510" s="48" t="s">
        <v>107</v>
      </c>
      <c r="E510" s="83" t="s">
        <v>344</v>
      </c>
      <c r="F510" s="83"/>
      <c r="G510" s="23" t="s">
        <v>90</v>
      </c>
      <c r="H510" s="26">
        <v>1</v>
      </c>
      <c r="I510" s="24">
        <v>196.29</v>
      </c>
      <c r="J510" s="24">
        <v>196.29</v>
      </c>
    </row>
    <row r="511" spans="1:10" ht="25.5" x14ac:dyDescent="0.2">
      <c r="A511" s="46" t="s">
        <v>288</v>
      </c>
      <c r="B511" s="27" t="s">
        <v>345</v>
      </c>
      <c r="C511" s="46" t="s">
        <v>81</v>
      </c>
      <c r="D511" s="46" t="s">
        <v>346</v>
      </c>
      <c r="E511" s="81" t="s">
        <v>287</v>
      </c>
      <c r="F511" s="81"/>
      <c r="G511" s="28" t="s">
        <v>83</v>
      </c>
      <c r="H511" s="29">
        <v>0.5</v>
      </c>
      <c r="I511" s="30">
        <v>18.010000000000002</v>
      </c>
      <c r="J511" s="30">
        <v>9</v>
      </c>
    </row>
    <row r="512" spans="1:10" ht="25.5" x14ac:dyDescent="0.2">
      <c r="A512" s="46" t="s">
        <v>288</v>
      </c>
      <c r="B512" s="27" t="s">
        <v>317</v>
      </c>
      <c r="C512" s="46" t="s">
        <v>81</v>
      </c>
      <c r="D512" s="46" t="s">
        <v>318</v>
      </c>
      <c r="E512" s="81" t="s">
        <v>287</v>
      </c>
      <c r="F512" s="81"/>
      <c r="G512" s="28" t="s">
        <v>83</v>
      </c>
      <c r="H512" s="29">
        <v>0.5</v>
      </c>
      <c r="I512" s="30">
        <v>16.21</v>
      </c>
      <c r="J512" s="30">
        <v>8.1</v>
      </c>
    </row>
    <row r="513" spans="1:10" x14ac:dyDescent="0.2">
      <c r="A513" s="45" t="s">
        <v>291</v>
      </c>
      <c r="B513" s="31" t="s">
        <v>347</v>
      </c>
      <c r="C513" s="45" t="s">
        <v>81</v>
      </c>
      <c r="D513" s="45" t="s">
        <v>348</v>
      </c>
      <c r="E513" s="79" t="s">
        <v>338</v>
      </c>
      <c r="F513" s="79"/>
      <c r="G513" s="32" t="s">
        <v>349</v>
      </c>
      <c r="H513" s="33">
        <v>1.5</v>
      </c>
      <c r="I513" s="34">
        <v>8.9</v>
      </c>
      <c r="J513" s="34">
        <v>13.35</v>
      </c>
    </row>
    <row r="514" spans="1:10" x14ac:dyDescent="0.2">
      <c r="A514" s="45" t="s">
        <v>291</v>
      </c>
      <c r="B514" s="31" t="s">
        <v>350</v>
      </c>
      <c r="C514" s="45" t="s">
        <v>81</v>
      </c>
      <c r="D514" s="45" t="s">
        <v>351</v>
      </c>
      <c r="E514" s="79" t="s">
        <v>338</v>
      </c>
      <c r="F514" s="79"/>
      <c r="G514" s="32" t="s">
        <v>90</v>
      </c>
      <c r="H514" s="33">
        <v>1</v>
      </c>
      <c r="I514" s="34">
        <v>165.84</v>
      </c>
      <c r="J514" s="34">
        <v>165.84</v>
      </c>
    </row>
    <row r="515" spans="1:10" x14ac:dyDescent="0.2">
      <c r="A515" s="58"/>
      <c r="B515" s="58"/>
      <c r="C515" s="58"/>
      <c r="D515" s="58"/>
      <c r="E515" s="58" t="s">
        <v>677</v>
      </c>
      <c r="F515" s="59">
        <v>12.28</v>
      </c>
      <c r="G515" s="58" t="s">
        <v>678</v>
      </c>
      <c r="H515" s="59">
        <v>0</v>
      </c>
      <c r="I515" s="58" t="s">
        <v>679</v>
      </c>
      <c r="J515" s="59">
        <v>12.28</v>
      </c>
    </row>
    <row r="516" spans="1:10" x14ac:dyDescent="0.2">
      <c r="A516" s="58"/>
      <c r="B516" s="58"/>
      <c r="C516" s="58"/>
      <c r="D516" s="58"/>
      <c r="E516" s="58" t="s">
        <v>680</v>
      </c>
      <c r="F516" s="59">
        <v>57.06</v>
      </c>
      <c r="G516" s="58"/>
      <c r="H516" s="80" t="s">
        <v>681</v>
      </c>
      <c r="I516" s="80"/>
      <c r="J516" s="59">
        <v>253.35</v>
      </c>
    </row>
    <row r="517" spans="1:10" ht="15" thickBot="1" x14ac:dyDescent="0.25">
      <c r="A517" s="55"/>
      <c r="B517" s="55"/>
      <c r="C517" s="55"/>
      <c r="D517" s="55"/>
      <c r="E517" s="55"/>
      <c r="F517" s="55"/>
      <c r="G517" s="55" t="s">
        <v>682</v>
      </c>
      <c r="H517" s="60">
        <v>1</v>
      </c>
      <c r="I517" s="55" t="s">
        <v>683</v>
      </c>
      <c r="J517" s="57">
        <v>253.35</v>
      </c>
    </row>
    <row r="518" spans="1:10" ht="15" thickTop="1" x14ac:dyDescent="0.2">
      <c r="A518" s="35"/>
      <c r="B518" s="35"/>
      <c r="C518" s="35"/>
      <c r="D518" s="35"/>
      <c r="E518" s="35"/>
      <c r="F518" s="35"/>
      <c r="G518" s="35"/>
      <c r="H518" s="35"/>
      <c r="I518" s="35"/>
      <c r="J518" s="35"/>
    </row>
    <row r="519" spans="1:10" ht="15" x14ac:dyDescent="0.2">
      <c r="A519" s="47" t="s">
        <v>226</v>
      </c>
      <c r="B519" s="19" t="s">
        <v>71</v>
      </c>
      <c r="C519" s="47" t="s">
        <v>72</v>
      </c>
      <c r="D519" s="47" t="s">
        <v>6</v>
      </c>
      <c r="E519" s="82" t="s">
        <v>285</v>
      </c>
      <c r="F519" s="82"/>
      <c r="G519" s="20" t="s">
        <v>73</v>
      </c>
      <c r="H519" s="19" t="s">
        <v>74</v>
      </c>
      <c r="I519" s="19" t="s">
        <v>75</v>
      </c>
      <c r="J519" s="19" t="s">
        <v>77</v>
      </c>
    </row>
    <row r="520" spans="1:10" x14ac:dyDescent="0.2">
      <c r="A520" s="48" t="s">
        <v>286</v>
      </c>
      <c r="B520" s="22" t="s">
        <v>227</v>
      </c>
      <c r="C520" s="48" t="s">
        <v>160</v>
      </c>
      <c r="D520" s="48" t="s">
        <v>228</v>
      </c>
      <c r="E520" s="83" t="s">
        <v>374</v>
      </c>
      <c r="F520" s="83"/>
      <c r="G520" s="23" t="s">
        <v>120</v>
      </c>
      <c r="H520" s="26">
        <v>1</v>
      </c>
      <c r="I520" s="24">
        <v>477.74</v>
      </c>
      <c r="J520" s="24">
        <v>477.74</v>
      </c>
    </row>
    <row r="521" spans="1:10" ht="25.5" x14ac:dyDescent="0.2">
      <c r="A521" s="46" t="s">
        <v>288</v>
      </c>
      <c r="B521" s="27" t="s">
        <v>565</v>
      </c>
      <c r="C521" s="46" t="s">
        <v>81</v>
      </c>
      <c r="D521" s="46" t="s">
        <v>566</v>
      </c>
      <c r="E521" s="81" t="s">
        <v>287</v>
      </c>
      <c r="F521" s="81"/>
      <c r="G521" s="28" t="s">
        <v>83</v>
      </c>
      <c r="H521" s="29">
        <v>1.4944</v>
      </c>
      <c r="I521" s="30">
        <v>23.31</v>
      </c>
      <c r="J521" s="30">
        <v>34.83</v>
      </c>
    </row>
    <row r="522" spans="1:10" ht="25.5" x14ac:dyDescent="0.2">
      <c r="A522" s="46" t="s">
        <v>288</v>
      </c>
      <c r="B522" s="27" t="s">
        <v>317</v>
      </c>
      <c r="C522" s="46" t="s">
        <v>81</v>
      </c>
      <c r="D522" s="46" t="s">
        <v>318</v>
      </c>
      <c r="E522" s="81" t="s">
        <v>287</v>
      </c>
      <c r="F522" s="81"/>
      <c r="G522" s="28" t="s">
        <v>83</v>
      </c>
      <c r="H522" s="29">
        <v>0.98340000000000005</v>
      </c>
      <c r="I522" s="30">
        <v>16.21</v>
      </c>
      <c r="J522" s="30">
        <v>15.94</v>
      </c>
    </row>
    <row r="523" spans="1:10" x14ac:dyDescent="0.2">
      <c r="A523" s="45" t="s">
        <v>291</v>
      </c>
      <c r="B523" s="31" t="s">
        <v>567</v>
      </c>
      <c r="C523" s="45" t="s">
        <v>81</v>
      </c>
      <c r="D523" s="45" t="s">
        <v>568</v>
      </c>
      <c r="E523" s="79" t="s">
        <v>338</v>
      </c>
      <c r="F523" s="79"/>
      <c r="G523" s="32" t="s">
        <v>349</v>
      </c>
      <c r="H523" s="33">
        <v>0.52280000000000004</v>
      </c>
      <c r="I523" s="34">
        <v>40.43</v>
      </c>
      <c r="J523" s="34">
        <v>21.13</v>
      </c>
    </row>
    <row r="524" spans="1:10" ht="38.25" x14ac:dyDescent="0.2">
      <c r="A524" s="45" t="s">
        <v>291</v>
      </c>
      <c r="B524" s="31" t="s">
        <v>528</v>
      </c>
      <c r="C524" s="45" t="s">
        <v>81</v>
      </c>
      <c r="D524" s="45" t="s">
        <v>529</v>
      </c>
      <c r="E524" s="79" t="s">
        <v>338</v>
      </c>
      <c r="F524" s="79"/>
      <c r="G524" s="32" t="s">
        <v>120</v>
      </c>
      <c r="H524" s="33">
        <v>6</v>
      </c>
      <c r="I524" s="34">
        <v>0.49</v>
      </c>
      <c r="J524" s="34">
        <v>2.94</v>
      </c>
    </row>
    <row r="525" spans="1:10" ht="38.25" x14ac:dyDescent="0.2">
      <c r="A525" s="45" t="s">
        <v>291</v>
      </c>
      <c r="B525" s="31" t="s">
        <v>569</v>
      </c>
      <c r="C525" s="45" t="s">
        <v>81</v>
      </c>
      <c r="D525" s="45" t="s">
        <v>570</v>
      </c>
      <c r="E525" s="79" t="s">
        <v>338</v>
      </c>
      <c r="F525" s="79"/>
      <c r="G525" s="32" t="s">
        <v>90</v>
      </c>
      <c r="H525" s="33">
        <v>1.0049999999999999</v>
      </c>
      <c r="I525" s="34">
        <v>354.71</v>
      </c>
      <c r="J525" s="34">
        <v>356.48</v>
      </c>
    </row>
    <row r="526" spans="1:10" x14ac:dyDescent="0.2">
      <c r="A526" s="45" t="s">
        <v>291</v>
      </c>
      <c r="B526" s="31" t="s">
        <v>571</v>
      </c>
      <c r="C526" s="45" t="s">
        <v>81</v>
      </c>
      <c r="D526" s="45" t="s">
        <v>572</v>
      </c>
      <c r="E526" s="79" t="s">
        <v>338</v>
      </c>
      <c r="F526" s="79"/>
      <c r="G526" s="32" t="s">
        <v>349</v>
      </c>
      <c r="H526" s="33">
        <v>2.1100000000000001E-2</v>
      </c>
      <c r="I526" s="34">
        <v>77.91</v>
      </c>
      <c r="J526" s="34">
        <v>1.64</v>
      </c>
    </row>
    <row r="527" spans="1:10" ht="25.5" x14ac:dyDescent="0.2">
      <c r="A527" s="45" t="s">
        <v>291</v>
      </c>
      <c r="B527" s="31" t="s">
        <v>573</v>
      </c>
      <c r="C527" s="45" t="s">
        <v>81</v>
      </c>
      <c r="D527" s="45" t="s">
        <v>574</v>
      </c>
      <c r="E527" s="79" t="s">
        <v>338</v>
      </c>
      <c r="F527" s="79"/>
      <c r="G527" s="32" t="s">
        <v>120</v>
      </c>
      <c r="H527" s="33">
        <v>2</v>
      </c>
      <c r="I527" s="34">
        <v>22.39</v>
      </c>
      <c r="J527" s="34">
        <v>44.78</v>
      </c>
    </row>
    <row r="528" spans="1:10" x14ac:dyDescent="0.2">
      <c r="A528" s="58"/>
      <c r="B528" s="58"/>
      <c r="C528" s="58"/>
      <c r="D528" s="58"/>
      <c r="E528" s="58" t="s">
        <v>677</v>
      </c>
      <c r="F528" s="59">
        <v>38.79</v>
      </c>
      <c r="G528" s="58" t="s">
        <v>678</v>
      </c>
      <c r="H528" s="59">
        <v>0</v>
      </c>
      <c r="I528" s="58" t="s">
        <v>679</v>
      </c>
      <c r="J528" s="59">
        <v>38.79</v>
      </c>
    </row>
    <row r="529" spans="1:10" x14ac:dyDescent="0.2">
      <c r="A529" s="58"/>
      <c r="B529" s="58"/>
      <c r="C529" s="58"/>
      <c r="D529" s="58"/>
      <c r="E529" s="58" t="s">
        <v>680</v>
      </c>
      <c r="F529" s="59">
        <v>138.87</v>
      </c>
      <c r="G529" s="58"/>
      <c r="H529" s="80" t="s">
        <v>681</v>
      </c>
      <c r="I529" s="80"/>
      <c r="J529" s="59">
        <v>616.61</v>
      </c>
    </row>
    <row r="530" spans="1:10" ht="15" thickBot="1" x14ac:dyDescent="0.25">
      <c r="A530" s="55"/>
      <c r="B530" s="55"/>
      <c r="C530" s="55"/>
      <c r="D530" s="55"/>
      <c r="E530" s="55"/>
      <c r="F530" s="55"/>
      <c r="G530" s="55" t="s">
        <v>682</v>
      </c>
      <c r="H530" s="60">
        <v>2</v>
      </c>
      <c r="I530" s="55" t="s">
        <v>683</v>
      </c>
      <c r="J530" s="57">
        <v>1233.22</v>
      </c>
    </row>
    <row r="531" spans="1:10" ht="15" thickTop="1" x14ac:dyDescent="0.2">
      <c r="A531" s="35"/>
      <c r="B531" s="35"/>
      <c r="C531" s="35"/>
      <c r="D531" s="35"/>
      <c r="E531" s="35"/>
      <c r="F531" s="35"/>
      <c r="G531" s="35"/>
      <c r="H531" s="35"/>
      <c r="I531" s="35"/>
      <c r="J531" s="35"/>
    </row>
    <row r="532" spans="1:10" ht="15" x14ac:dyDescent="0.2">
      <c r="A532" s="47" t="s">
        <v>229</v>
      </c>
      <c r="B532" s="19" t="s">
        <v>71</v>
      </c>
      <c r="C532" s="47" t="s">
        <v>72</v>
      </c>
      <c r="D532" s="47" t="s">
        <v>6</v>
      </c>
      <c r="E532" s="82" t="s">
        <v>285</v>
      </c>
      <c r="F532" s="82"/>
      <c r="G532" s="20" t="s">
        <v>73</v>
      </c>
      <c r="H532" s="19" t="s">
        <v>74</v>
      </c>
      <c r="I532" s="19" t="s">
        <v>75</v>
      </c>
      <c r="J532" s="19" t="s">
        <v>77</v>
      </c>
    </row>
    <row r="533" spans="1:10" x14ac:dyDescent="0.2">
      <c r="A533" s="48" t="s">
        <v>286</v>
      </c>
      <c r="B533" s="22" t="s">
        <v>230</v>
      </c>
      <c r="C533" s="48" t="s">
        <v>160</v>
      </c>
      <c r="D533" s="48" t="s">
        <v>231</v>
      </c>
      <c r="E533" s="83" t="s">
        <v>379</v>
      </c>
      <c r="F533" s="83"/>
      <c r="G533" s="23" t="s">
        <v>120</v>
      </c>
      <c r="H533" s="26">
        <v>1</v>
      </c>
      <c r="I533" s="24">
        <v>2657.5</v>
      </c>
      <c r="J533" s="24">
        <v>2657.5</v>
      </c>
    </row>
    <row r="534" spans="1:10" ht="25.5" x14ac:dyDescent="0.2">
      <c r="A534" s="46" t="s">
        <v>288</v>
      </c>
      <c r="B534" s="27" t="s">
        <v>375</v>
      </c>
      <c r="C534" s="46" t="s">
        <v>81</v>
      </c>
      <c r="D534" s="46" t="s">
        <v>376</v>
      </c>
      <c r="E534" s="81" t="s">
        <v>287</v>
      </c>
      <c r="F534" s="81"/>
      <c r="G534" s="28" t="s">
        <v>83</v>
      </c>
      <c r="H534" s="29">
        <v>1.4837</v>
      </c>
      <c r="I534" s="30">
        <v>18.25</v>
      </c>
      <c r="J534" s="30">
        <v>27.07</v>
      </c>
    </row>
    <row r="535" spans="1:10" ht="25.5" x14ac:dyDescent="0.2">
      <c r="A535" s="46" t="s">
        <v>288</v>
      </c>
      <c r="B535" s="27" t="s">
        <v>377</v>
      </c>
      <c r="C535" s="46" t="s">
        <v>81</v>
      </c>
      <c r="D535" s="46" t="s">
        <v>378</v>
      </c>
      <c r="E535" s="81" t="s">
        <v>287</v>
      </c>
      <c r="F535" s="81"/>
      <c r="G535" s="28" t="s">
        <v>83</v>
      </c>
      <c r="H535" s="29">
        <v>1.4837</v>
      </c>
      <c r="I535" s="30">
        <v>22.61</v>
      </c>
      <c r="J535" s="30">
        <v>33.54</v>
      </c>
    </row>
    <row r="536" spans="1:10" ht="25.5" x14ac:dyDescent="0.2">
      <c r="A536" s="45" t="s">
        <v>291</v>
      </c>
      <c r="B536" s="31" t="s">
        <v>388</v>
      </c>
      <c r="C536" s="45" t="s">
        <v>81</v>
      </c>
      <c r="D536" s="45" t="s">
        <v>389</v>
      </c>
      <c r="E536" s="79" t="s">
        <v>338</v>
      </c>
      <c r="F536" s="79"/>
      <c r="G536" s="32" t="s">
        <v>120</v>
      </c>
      <c r="H536" s="33">
        <v>1.4E-2</v>
      </c>
      <c r="I536" s="34">
        <v>3.93</v>
      </c>
      <c r="J536" s="34">
        <v>0.05</v>
      </c>
    </row>
    <row r="537" spans="1:10" x14ac:dyDescent="0.2">
      <c r="A537" s="45" t="s">
        <v>291</v>
      </c>
      <c r="B537" s="31" t="s">
        <v>575</v>
      </c>
      <c r="C537" s="45" t="s">
        <v>81</v>
      </c>
      <c r="D537" s="45" t="s">
        <v>576</v>
      </c>
      <c r="E537" s="79" t="s">
        <v>338</v>
      </c>
      <c r="F537" s="79"/>
      <c r="G537" s="32" t="s">
        <v>94</v>
      </c>
      <c r="H537" s="33">
        <v>1.6E-2</v>
      </c>
      <c r="I537" s="34">
        <v>8.07</v>
      </c>
      <c r="J537" s="34">
        <v>0.12</v>
      </c>
    </row>
    <row r="538" spans="1:10" x14ac:dyDescent="0.2">
      <c r="A538" s="45" t="s">
        <v>291</v>
      </c>
      <c r="B538" s="31" t="s">
        <v>577</v>
      </c>
      <c r="C538" s="45" t="s">
        <v>160</v>
      </c>
      <c r="D538" s="45" t="s">
        <v>578</v>
      </c>
      <c r="E538" s="79" t="s">
        <v>294</v>
      </c>
      <c r="F538" s="79"/>
      <c r="G538" s="32" t="s">
        <v>254</v>
      </c>
      <c r="H538" s="33">
        <v>1</v>
      </c>
      <c r="I538" s="34">
        <v>2596.7199999999998</v>
      </c>
      <c r="J538" s="34">
        <v>2596.7199999999998</v>
      </c>
    </row>
    <row r="539" spans="1:10" x14ac:dyDescent="0.2">
      <c r="A539" s="58"/>
      <c r="B539" s="58"/>
      <c r="C539" s="58"/>
      <c r="D539" s="58"/>
      <c r="E539" s="58" t="s">
        <v>677</v>
      </c>
      <c r="F539" s="59">
        <v>46.07</v>
      </c>
      <c r="G539" s="58" t="s">
        <v>678</v>
      </c>
      <c r="H539" s="59">
        <v>0</v>
      </c>
      <c r="I539" s="58" t="s">
        <v>679</v>
      </c>
      <c r="J539" s="59">
        <v>46.07</v>
      </c>
    </row>
    <row r="540" spans="1:10" x14ac:dyDescent="0.2">
      <c r="A540" s="58"/>
      <c r="B540" s="58"/>
      <c r="C540" s="58"/>
      <c r="D540" s="58"/>
      <c r="E540" s="58" t="s">
        <v>680</v>
      </c>
      <c r="F540" s="59">
        <v>772.53</v>
      </c>
      <c r="G540" s="58"/>
      <c r="H540" s="80" t="s">
        <v>681</v>
      </c>
      <c r="I540" s="80"/>
      <c r="J540" s="59">
        <v>3430.03</v>
      </c>
    </row>
    <row r="541" spans="1:10" ht="15" thickBot="1" x14ac:dyDescent="0.25">
      <c r="A541" s="55"/>
      <c r="B541" s="55"/>
      <c r="C541" s="55"/>
      <c r="D541" s="55"/>
      <c r="E541" s="55"/>
      <c r="F541" s="55"/>
      <c r="G541" s="55" t="s">
        <v>682</v>
      </c>
      <c r="H541" s="60">
        <v>1</v>
      </c>
      <c r="I541" s="55" t="s">
        <v>683</v>
      </c>
      <c r="J541" s="57">
        <v>3430.03</v>
      </c>
    </row>
    <row r="542" spans="1:10" ht="15" thickTop="1" x14ac:dyDescent="0.2">
      <c r="A542" s="35"/>
      <c r="B542" s="35"/>
      <c r="C542" s="35"/>
      <c r="D542" s="35"/>
      <c r="E542" s="35"/>
      <c r="F542" s="35"/>
      <c r="G542" s="35"/>
      <c r="H542" s="35"/>
      <c r="I542" s="35"/>
      <c r="J542" s="35"/>
    </row>
    <row r="543" spans="1:10" ht="15" x14ac:dyDescent="0.2">
      <c r="A543" s="47" t="s">
        <v>232</v>
      </c>
      <c r="B543" s="19" t="s">
        <v>71</v>
      </c>
      <c r="C543" s="47" t="s">
        <v>72</v>
      </c>
      <c r="D543" s="47" t="s">
        <v>6</v>
      </c>
      <c r="E543" s="82" t="s">
        <v>285</v>
      </c>
      <c r="F543" s="82"/>
      <c r="G543" s="20" t="s">
        <v>73</v>
      </c>
      <c r="H543" s="19" t="s">
        <v>74</v>
      </c>
      <c r="I543" s="19" t="s">
        <v>75</v>
      </c>
      <c r="J543" s="19" t="s">
        <v>77</v>
      </c>
    </row>
    <row r="544" spans="1:10" x14ac:dyDescent="0.2">
      <c r="A544" s="48" t="s">
        <v>286</v>
      </c>
      <c r="B544" s="22" t="s">
        <v>233</v>
      </c>
      <c r="C544" s="48" t="s">
        <v>160</v>
      </c>
      <c r="D544" s="48" t="s">
        <v>234</v>
      </c>
      <c r="E544" s="83" t="s">
        <v>379</v>
      </c>
      <c r="F544" s="83"/>
      <c r="G544" s="23" t="s">
        <v>120</v>
      </c>
      <c r="H544" s="26">
        <v>1</v>
      </c>
      <c r="I544" s="24">
        <v>1840.79</v>
      </c>
      <c r="J544" s="24">
        <v>1840.79</v>
      </c>
    </row>
    <row r="545" spans="1:10" ht="25.5" x14ac:dyDescent="0.2">
      <c r="A545" s="46" t="s">
        <v>288</v>
      </c>
      <c r="B545" s="27" t="s">
        <v>375</v>
      </c>
      <c r="C545" s="46" t="s">
        <v>81</v>
      </c>
      <c r="D545" s="46" t="s">
        <v>376</v>
      </c>
      <c r="E545" s="81" t="s">
        <v>287</v>
      </c>
      <c r="F545" s="81"/>
      <c r="G545" s="28" t="s">
        <v>83</v>
      </c>
      <c r="H545" s="29">
        <v>1.4837</v>
      </c>
      <c r="I545" s="30">
        <v>18.25</v>
      </c>
      <c r="J545" s="30">
        <v>27.07</v>
      </c>
    </row>
    <row r="546" spans="1:10" ht="25.5" x14ac:dyDescent="0.2">
      <c r="A546" s="46" t="s">
        <v>288</v>
      </c>
      <c r="B546" s="27" t="s">
        <v>377</v>
      </c>
      <c r="C546" s="46" t="s">
        <v>81</v>
      </c>
      <c r="D546" s="46" t="s">
        <v>378</v>
      </c>
      <c r="E546" s="81" t="s">
        <v>287</v>
      </c>
      <c r="F546" s="81"/>
      <c r="G546" s="28" t="s">
        <v>83</v>
      </c>
      <c r="H546" s="29">
        <v>1.4837</v>
      </c>
      <c r="I546" s="30">
        <v>22.61</v>
      </c>
      <c r="J546" s="30">
        <v>33.54</v>
      </c>
    </row>
    <row r="547" spans="1:10" ht="38.25" x14ac:dyDescent="0.2">
      <c r="A547" s="45" t="s">
        <v>291</v>
      </c>
      <c r="B547" s="31" t="s">
        <v>579</v>
      </c>
      <c r="C547" s="45" t="s">
        <v>81</v>
      </c>
      <c r="D547" s="45" t="s">
        <v>580</v>
      </c>
      <c r="E547" s="79" t="s">
        <v>338</v>
      </c>
      <c r="F547" s="79"/>
      <c r="G547" s="32" t="s">
        <v>94</v>
      </c>
      <c r="H547" s="33">
        <v>5</v>
      </c>
      <c r="I547" s="34">
        <v>3.09</v>
      </c>
      <c r="J547" s="34">
        <v>15.45</v>
      </c>
    </row>
    <row r="548" spans="1:10" ht="25.5" x14ac:dyDescent="0.2">
      <c r="A548" s="45" t="s">
        <v>291</v>
      </c>
      <c r="B548" s="31" t="s">
        <v>388</v>
      </c>
      <c r="C548" s="45" t="s">
        <v>81</v>
      </c>
      <c r="D548" s="45" t="s">
        <v>389</v>
      </c>
      <c r="E548" s="79" t="s">
        <v>338</v>
      </c>
      <c r="F548" s="79"/>
      <c r="G548" s="32" t="s">
        <v>120</v>
      </c>
      <c r="H548" s="33">
        <v>1.4E-2</v>
      </c>
      <c r="I548" s="34">
        <v>3.93</v>
      </c>
      <c r="J548" s="34">
        <v>0.05</v>
      </c>
    </row>
    <row r="549" spans="1:10" x14ac:dyDescent="0.2">
      <c r="A549" s="45" t="s">
        <v>291</v>
      </c>
      <c r="B549" s="31" t="s">
        <v>581</v>
      </c>
      <c r="C549" s="45" t="s">
        <v>160</v>
      </c>
      <c r="D549" s="45" t="s">
        <v>582</v>
      </c>
      <c r="E549" s="79" t="s">
        <v>294</v>
      </c>
      <c r="F549" s="79"/>
      <c r="G549" s="32" t="s">
        <v>254</v>
      </c>
      <c r="H549" s="33">
        <v>1</v>
      </c>
      <c r="I549" s="34">
        <v>1764.68</v>
      </c>
      <c r="J549" s="34">
        <v>1764.68</v>
      </c>
    </row>
    <row r="550" spans="1:10" x14ac:dyDescent="0.2">
      <c r="A550" s="58"/>
      <c r="B550" s="58"/>
      <c r="C550" s="58"/>
      <c r="D550" s="58"/>
      <c r="E550" s="58" t="s">
        <v>677</v>
      </c>
      <c r="F550" s="59">
        <v>46.07</v>
      </c>
      <c r="G550" s="58" t="s">
        <v>678</v>
      </c>
      <c r="H550" s="59">
        <v>0</v>
      </c>
      <c r="I550" s="58" t="s">
        <v>679</v>
      </c>
      <c r="J550" s="59">
        <v>46.07</v>
      </c>
    </row>
    <row r="551" spans="1:10" x14ac:dyDescent="0.2">
      <c r="A551" s="58"/>
      <c r="B551" s="58"/>
      <c r="C551" s="58"/>
      <c r="D551" s="58"/>
      <c r="E551" s="58" t="s">
        <v>680</v>
      </c>
      <c r="F551" s="59">
        <v>535.11</v>
      </c>
      <c r="G551" s="58"/>
      <c r="H551" s="80" t="s">
        <v>681</v>
      </c>
      <c r="I551" s="80"/>
      <c r="J551" s="59">
        <v>2375.9</v>
      </c>
    </row>
    <row r="552" spans="1:10" ht="15" thickBot="1" x14ac:dyDescent="0.25">
      <c r="A552" s="55"/>
      <c r="B552" s="55"/>
      <c r="C552" s="55"/>
      <c r="D552" s="55"/>
      <c r="E552" s="55"/>
      <c r="F552" s="55"/>
      <c r="G552" s="55" t="s">
        <v>682</v>
      </c>
      <c r="H552" s="60">
        <v>1</v>
      </c>
      <c r="I552" s="55" t="s">
        <v>683</v>
      </c>
      <c r="J552" s="57">
        <v>2375.9</v>
      </c>
    </row>
    <row r="553" spans="1:10" ht="15" thickTop="1" x14ac:dyDescent="0.2">
      <c r="A553" s="35"/>
      <c r="B553" s="35"/>
      <c r="C553" s="35"/>
      <c r="D553" s="35"/>
      <c r="E553" s="35"/>
      <c r="F553" s="35"/>
      <c r="G553" s="35"/>
      <c r="H553" s="35"/>
      <c r="I553" s="35"/>
      <c r="J553" s="35"/>
    </row>
    <row r="554" spans="1:10" ht="15" x14ac:dyDescent="0.2">
      <c r="A554" s="47" t="s">
        <v>235</v>
      </c>
      <c r="B554" s="19" t="s">
        <v>71</v>
      </c>
      <c r="C554" s="47" t="s">
        <v>72</v>
      </c>
      <c r="D554" s="47" t="s">
        <v>6</v>
      </c>
      <c r="E554" s="82" t="s">
        <v>285</v>
      </c>
      <c r="F554" s="82"/>
      <c r="G554" s="20" t="s">
        <v>73</v>
      </c>
      <c r="H554" s="19" t="s">
        <v>74</v>
      </c>
      <c r="I554" s="19" t="s">
        <v>75</v>
      </c>
      <c r="J554" s="19" t="s">
        <v>77</v>
      </c>
    </row>
    <row r="555" spans="1:10" ht="25.5" x14ac:dyDescent="0.2">
      <c r="A555" s="48" t="s">
        <v>286</v>
      </c>
      <c r="B555" s="22" t="s">
        <v>236</v>
      </c>
      <c r="C555" s="48" t="s">
        <v>81</v>
      </c>
      <c r="D555" s="48" t="s">
        <v>237</v>
      </c>
      <c r="E555" s="83" t="s">
        <v>374</v>
      </c>
      <c r="F555" s="83"/>
      <c r="G555" s="23" t="s">
        <v>120</v>
      </c>
      <c r="H555" s="26">
        <v>1</v>
      </c>
      <c r="I555" s="24">
        <v>181.49</v>
      </c>
      <c r="J555" s="24">
        <v>181.49</v>
      </c>
    </row>
    <row r="556" spans="1:10" ht="25.5" x14ac:dyDescent="0.2">
      <c r="A556" s="46" t="s">
        <v>288</v>
      </c>
      <c r="B556" s="27" t="s">
        <v>565</v>
      </c>
      <c r="C556" s="46" t="s">
        <v>81</v>
      </c>
      <c r="D556" s="46" t="s">
        <v>566</v>
      </c>
      <c r="E556" s="81" t="s">
        <v>287</v>
      </c>
      <c r="F556" s="81"/>
      <c r="G556" s="28" t="s">
        <v>83</v>
      </c>
      <c r="H556" s="29">
        <v>0.47739999999999999</v>
      </c>
      <c r="I556" s="30">
        <v>23.31</v>
      </c>
      <c r="J556" s="30">
        <v>11.12</v>
      </c>
    </row>
    <row r="557" spans="1:10" ht="25.5" x14ac:dyDescent="0.2">
      <c r="A557" s="46" t="s">
        <v>288</v>
      </c>
      <c r="B557" s="27" t="s">
        <v>317</v>
      </c>
      <c r="C557" s="46" t="s">
        <v>81</v>
      </c>
      <c r="D557" s="46" t="s">
        <v>318</v>
      </c>
      <c r="E557" s="81" t="s">
        <v>287</v>
      </c>
      <c r="F557" s="81"/>
      <c r="G557" s="28" t="s">
        <v>83</v>
      </c>
      <c r="H557" s="29">
        <v>0.15040000000000001</v>
      </c>
      <c r="I557" s="30">
        <v>16.21</v>
      </c>
      <c r="J557" s="30">
        <v>2.4300000000000002</v>
      </c>
    </row>
    <row r="558" spans="1:10" ht="25.5" x14ac:dyDescent="0.2">
      <c r="A558" s="45" t="s">
        <v>291</v>
      </c>
      <c r="B558" s="31" t="s">
        <v>583</v>
      </c>
      <c r="C558" s="45" t="s">
        <v>81</v>
      </c>
      <c r="D558" s="45" t="s">
        <v>584</v>
      </c>
      <c r="E558" s="79" t="s">
        <v>338</v>
      </c>
      <c r="F558" s="79"/>
      <c r="G558" s="32" t="s">
        <v>120</v>
      </c>
      <c r="H558" s="33">
        <v>1</v>
      </c>
      <c r="I558" s="34">
        <v>155.91999999999999</v>
      </c>
      <c r="J558" s="34">
        <v>155.91999999999999</v>
      </c>
    </row>
    <row r="559" spans="1:10" x14ac:dyDescent="0.2">
      <c r="A559" s="45" t="s">
        <v>291</v>
      </c>
      <c r="B559" s="31" t="s">
        <v>567</v>
      </c>
      <c r="C559" s="45" t="s">
        <v>81</v>
      </c>
      <c r="D559" s="45" t="s">
        <v>568</v>
      </c>
      <c r="E559" s="79" t="s">
        <v>338</v>
      </c>
      <c r="F559" s="79"/>
      <c r="G559" s="32" t="s">
        <v>349</v>
      </c>
      <c r="H559" s="33">
        <v>0.2974</v>
      </c>
      <c r="I559" s="34">
        <v>40.43</v>
      </c>
      <c r="J559" s="34">
        <v>12.02</v>
      </c>
    </row>
    <row r="560" spans="1:10" x14ac:dyDescent="0.2">
      <c r="A560" s="58"/>
      <c r="B560" s="58"/>
      <c r="C560" s="58"/>
      <c r="D560" s="58"/>
      <c r="E560" s="58" t="s">
        <v>677</v>
      </c>
      <c r="F560" s="59">
        <v>10.51</v>
      </c>
      <c r="G560" s="58" t="s">
        <v>678</v>
      </c>
      <c r="H560" s="59">
        <v>0</v>
      </c>
      <c r="I560" s="58" t="s">
        <v>679</v>
      </c>
      <c r="J560" s="59">
        <v>10.51</v>
      </c>
    </row>
    <row r="561" spans="1:10" x14ac:dyDescent="0.2">
      <c r="A561" s="58"/>
      <c r="B561" s="58"/>
      <c r="C561" s="58"/>
      <c r="D561" s="58"/>
      <c r="E561" s="58" t="s">
        <v>680</v>
      </c>
      <c r="F561" s="59">
        <v>52.75</v>
      </c>
      <c r="G561" s="58"/>
      <c r="H561" s="80" t="s">
        <v>681</v>
      </c>
      <c r="I561" s="80"/>
      <c r="J561" s="59">
        <v>234.24</v>
      </c>
    </row>
    <row r="562" spans="1:10" ht="15" thickBot="1" x14ac:dyDescent="0.25">
      <c r="A562" s="55"/>
      <c r="B562" s="55"/>
      <c r="C562" s="55"/>
      <c r="D562" s="55"/>
      <c r="E562" s="55"/>
      <c r="F562" s="55"/>
      <c r="G562" s="55" t="s">
        <v>682</v>
      </c>
      <c r="H562" s="60">
        <v>2</v>
      </c>
      <c r="I562" s="55" t="s">
        <v>683</v>
      </c>
      <c r="J562" s="57">
        <v>468.48</v>
      </c>
    </row>
    <row r="563" spans="1:10" ht="15" thickTop="1" x14ac:dyDescent="0.2">
      <c r="A563" s="35"/>
      <c r="B563" s="35"/>
      <c r="C563" s="35"/>
      <c r="D563" s="35"/>
      <c r="E563" s="35"/>
      <c r="F563" s="35"/>
      <c r="G563" s="35"/>
      <c r="H563" s="35"/>
      <c r="I563" s="35"/>
      <c r="J563" s="35"/>
    </row>
    <row r="564" spans="1:10" ht="15" x14ac:dyDescent="0.2">
      <c r="A564" s="47" t="s">
        <v>238</v>
      </c>
      <c r="B564" s="19" t="s">
        <v>71</v>
      </c>
      <c r="C564" s="47" t="s">
        <v>72</v>
      </c>
      <c r="D564" s="47" t="s">
        <v>6</v>
      </c>
      <c r="E564" s="82" t="s">
        <v>285</v>
      </c>
      <c r="F564" s="82"/>
      <c r="G564" s="20" t="s">
        <v>73</v>
      </c>
      <c r="H564" s="19" t="s">
        <v>74</v>
      </c>
      <c r="I564" s="19" t="s">
        <v>75</v>
      </c>
      <c r="J564" s="19" t="s">
        <v>77</v>
      </c>
    </row>
    <row r="565" spans="1:10" x14ac:dyDescent="0.2">
      <c r="A565" s="48" t="s">
        <v>286</v>
      </c>
      <c r="B565" s="22" t="s">
        <v>239</v>
      </c>
      <c r="C565" s="48" t="s">
        <v>240</v>
      </c>
      <c r="D565" s="48" t="s">
        <v>241</v>
      </c>
      <c r="E565" s="83" t="s">
        <v>20</v>
      </c>
      <c r="F565" s="83"/>
      <c r="G565" s="23" t="s">
        <v>120</v>
      </c>
      <c r="H565" s="26">
        <v>1</v>
      </c>
      <c r="I565" s="24">
        <v>638.65</v>
      </c>
      <c r="J565" s="24">
        <v>638.65</v>
      </c>
    </row>
    <row r="566" spans="1:10" ht="25.5" x14ac:dyDescent="0.2">
      <c r="A566" s="46" t="s">
        <v>288</v>
      </c>
      <c r="B566" s="27" t="s">
        <v>585</v>
      </c>
      <c r="C566" s="46" t="s">
        <v>240</v>
      </c>
      <c r="D566" s="46" t="s">
        <v>586</v>
      </c>
      <c r="E566" s="81" t="s">
        <v>20</v>
      </c>
      <c r="F566" s="81"/>
      <c r="G566" s="28" t="s">
        <v>83</v>
      </c>
      <c r="H566" s="29">
        <v>3</v>
      </c>
      <c r="I566" s="30">
        <v>16.59</v>
      </c>
      <c r="J566" s="30">
        <v>49.77</v>
      </c>
    </row>
    <row r="567" spans="1:10" ht="25.5" x14ac:dyDescent="0.2">
      <c r="A567" s="46" t="s">
        <v>288</v>
      </c>
      <c r="B567" s="27" t="s">
        <v>587</v>
      </c>
      <c r="C567" s="46" t="s">
        <v>240</v>
      </c>
      <c r="D567" s="46" t="s">
        <v>588</v>
      </c>
      <c r="E567" s="81" t="s">
        <v>20</v>
      </c>
      <c r="F567" s="81"/>
      <c r="G567" s="28" t="s">
        <v>83</v>
      </c>
      <c r="H567" s="29">
        <v>3</v>
      </c>
      <c r="I567" s="30">
        <v>20.68</v>
      </c>
      <c r="J567" s="30">
        <v>62.04</v>
      </c>
    </row>
    <row r="568" spans="1:10" x14ac:dyDescent="0.2">
      <c r="A568" s="45" t="s">
        <v>291</v>
      </c>
      <c r="B568" s="31" t="s">
        <v>591</v>
      </c>
      <c r="C568" s="45" t="s">
        <v>240</v>
      </c>
      <c r="D568" s="45" t="s">
        <v>592</v>
      </c>
      <c r="E568" s="79" t="s">
        <v>338</v>
      </c>
      <c r="F568" s="79"/>
      <c r="G568" s="32" t="s">
        <v>120</v>
      </c>
      <c r="H568" s="33">
        <v>1</v>
      </c>
      <c r="I568" s="34">
        <v>13.15</v>
      </c>
      <c r="J568" s="34">
        <v>13.15</v>
      </c>
    </row>
    <row r="569" spans="1:10" x14ac:dyDescent="0.2">
      <c r="A569" s="45" t="s">
        <v>291</v>
      </c>
      <c r="B569" s="31" t="s">
        <v>595</v>
      </c>
      <c r="C569" s="45" t="s">
        <v>240</v>
      </c>
      <c r="D569" s="45" t="s">
        <v>596</v>
      </c>
      <c r="E569" s="79" t="s">
        <v>338</v>
      </c>
      <c r="F569" s="79"/>
      <c r="G569" s="32" t="s">
        <v>94</v>
      </c>
      <c r="H569" s="33">
        <v>2.96</v>
      </c>
      <c r="I569" s="34">
        <v>11.08</v>
      </c>
      <c r="J569" s="34">
        <v>32.79</v>
      </c>
    </row>
    <row r="570" spans="1:10" x14ac:dyDescent="0.2">
      <c r="A570" s="45" t="s">
        <v>291</v>
      </c>
      <c r="B570" s="31" t="s">
        <v>597</v>
      </c>
      <c r="C570" s="45" t="s">
        <v>240</v>
      </c>
      <c r="D570" s="45" t="s">
        <v>598</v>
      </c>
      <c r="E570" s="79" t="s">
        <v>338</v>
      </c>
      <c r="F570" s="79"/>
      <c r="G570" s="32" t="s">
        <v>120</v>
      </c>
      <c r="H570" s="33">
        <v>1</v>
      </c>
      <c r="I570" s="34">
        <v>4</v>
      </c>
      <c r="J570" s="34">
        <v>4</v>
      </c>
    </row>
    <row r="571" spans="1:10" x14ac:dyDescent="0.2">
      <c r="A571" s="45" t="s">
        <v>291</v>
      </c>
      <c r="B571" s="31" t="s">
        <v>593</v>
      </c>
      <c r="C571" s="45" t="s">
        <v>240</v>
      </c>
      <c r="D571" s="45" t="s">
        <v>594</v>
      </c>
      <c r="E571" s="79" t="s">
        <v>338</v>
      </c>
      <c r="F571" s="79"/>
      <c r="G571" s="32" t="s">
        <v>120</v>
      </c>
      <c r="H571" s="33">
        <v>1</v>
      </c>
      <c r="I571" s="34">
        <v>79.900000000000006</v>
      </c>
      <c r="J571" s="34">
        <v>79.900000000000006</v>
      </c>
    </row>
    <row r="572" spans="1:10" x14ac:dyDescent="0.2">
      <c r="A572" s="45" t="s">
        <v>291</v>
      </c>
      <c r="B572" s="31" t="s">
        <v>589</v>
      </c>
      <c r="C572" s="45" t="s">
        <v>240</v>
      </c>
      <c r="D572" s="45" t="s">
        <v>590</v>
      </c>
      <c r="E572" s="79" t="s">
        <v>338</v>
      </c>
      <c r="F572" s="79"/>
      <c r="G572" s="32" t="s">
        <v>120</v>
      </c>
      <c r="H572" s="33">
        <v>1</v>
      </c>
      <c r="I572" s="34">
        <v>397</v>
      </c>
      <c r="J572" s="34">
        <v>397</v>
      </c>
    </row>
    <row r="573" spans="1:10" x14ac:dyDescent="0.2">
      <c r="A573" s="58"/>
      <c r="B573" s="58"/>
      <c r="C573" s="58"/>
      <c r="D573" s="58"/>
      <c r="E573" s="58" t="s">
        <v>677</v>
      </c>
      <c r="F573" s="59">
        <v>76.59</v>
      </c>
      <c r="G573" s="58" t="s">
        <v>678</v>
      </c>
      <c r="H573" s="59">
        <v>0</v>
      </c>
      <c r="I573" s="58" t="s">
        <v>679</v>
      </c>
      <c r="J573" s="59">
        <v>76.59</v>
      </c>
    </row>
    <row r="574" spans="1:10" x14ac:dyDescent="0.2">
      <c r="A574" s="58"/>
      <c r="B574" s="58"/>
      <c r="C574" s="58"/>
      <c r="D574" s="58"/>
      <c r="E574" s="58" t="s">
        <v>680</v>
      </c>
      <c r="F574" s="59">
        <v>185.65</v>
      </c>
      <c r="G574" s="58"/>
      <c r="H574" s="80" t="s">
        <v>681</v>
      </c>
      <c r="I574" s="80"/>
      <c r="J574" s="59">
        <v>824.3</v>
      </c>
    </row>
    <row r="575" spans="1:10" ht="15" thickBot="1" x14ac:dyDescent="0.25">
      <c r="A575" s="55"/>
      <c r="B575" s="55"/>
      <c r="C575" s="55"/>
      <c r="D575" s="55"/>
      <c r="E575" s="55"/>
      <c r="F575" s="55"/>
      <c r="G575" s="55" t="s">
        <v>682</v>
      </c>
      <c r="H575" s="60">
        <v>2</v>
      </c>
      <c r="I575" s="55" t="s">
        <v>683</v>
      </c>
      <c r="J575" s="57">
        <v>1648.6</v>
      </c>
    </row>
    <row r="576" spans="1:10" ht="15" thickTop="1" x14ac:dyDescent="0.2">
      <c r="A576" s="35"/>
      <c r="B576" s="35"/>
      <c r="C576" s="35"/>
      <c r="D576" s="35"/>
      <c r="E576" s="35"/>
      <c r="F576" s="35"/>
      <c r="G576" s="35"/>
      <c r="H576" s="35"/>
      <c r="I576" s="35"/>
      <c r="J576" s="35"/>
    </row>
    <row r="577" spans="1:10" ht="15" x14ac:dyDescent="0.2">
      <c r="A577" s="47" t="s">
        <v>242</v>
      </c>
      <c r="B577" s="19" t="s">
        <v>71</v>
      </c>
      <c r="C577" s="47" t="s">
        <v>72</v>
      </c>
      <c r="D577" s="47" t="s">
        <v>6</v>
      </c>
      <c r="E577" s="82" t="s">
        <v>285</v>
      </c>
      <c r="F577" s="82"/>
      <c r="G577" s="20" t="s">
        <v>73</v>
      </c>
      <c r="H577" s="19" t="s">
        <v>74</v>
      </c>
      <c r="I577" s="19" t="s">
        <v>75</v>
      </c>
      <c r="J577" s="19" t="s">
        <v>77</v>
      </c>
    </row>
    <row r="578" spans="1:10" ht="25.5" x14ac:dyDescent="0.2">
      <c r="A578" s="48" t="s">
        <v>286</v>
      </c>
      <c r="B578" s="22" t="s">
        <v>243</v>
      </c>
      <c r="C578" s="48" t="s">
        <v>81</v>
      </c>
      <c r="D578" s="48" t="s">
        <v>244</v>
      </c>
      <c r="E578" s="83" t="s">
        <v>374</v>
      </c>
      <c r="F578" s="83"/>
      <c r="G578" s="23" t="s">
        <v>120</v>
      </c>
      <c r="H578" s="26">
        <v>1</v>
      </c>
      <c r="I578" s="24">
        <v>284.27999999999997</v>
      </c>
      <c r="J578" s="24">
        <v>284.27999999999997</v>
      </c>
    </row>
    <row r="579" spans="1:10" ht="25.5" x14ac:dyDescent="0.2">
      <c r="A579" s="46" t="s">
        <v>288</v>
      </c>
      <c r="B579" s="27" t="s">
        <v>424</v>
      </c>
      <c r="C579" s="46" t="s">
        <v>81</v>
      </c>
      <c r="D579" s="46" t="s">
        <v>425</v>
      </c>
      <c r="E579" s="81" t="s">
        <v>287</v>
      </c>
      <c r="F579" s="81"/>
      <c r="G579" s="28" t="s">
        <v>83</v>
      </c>
      <c r="H579" s="29">
        <v>0.49680000000000002</v>
      </c>
      <c r="I579" s="30">
        <v>21.76</v>
      </c>
      <c r="J579" s="30">
        <v>10.81</v>
      </c>
    </row>
    <row r="580" spans="1:10" ht="25.5" x14ac:dyDescent="0.2">
      <c r="A580" s="46" t="s">
        <v>288</v>
      </c>
      <c r="B580" s="27" t="s">
        <v>317</v>
      </c>
      <c r="C580" s="46" t="s">
        <v>81</v>
      </c>
      <c r="D580" s="46" t="s">
        <v>318</v>
      </c>
      <c r="E580" s="81" t="s">
        <v>287</v>
      </c>
      <c r="F580" s="81"/>
      <c r="G580" s="28" t="s">
        <v>83</v>
      </c>
      <c r="H580" s="29">
        <v>0.34949999999999998</v>
      </c>
      <c r="I580" s="30">
        <v>16.21</v>
      </c>
      <c r="J580" s="30">
        <v>5.66</v>
      </c>
    </row>
    <row r="581" spans="1:10" x14ac:dyDescent="0.2">
      <c r="A581" s="45" t="s">
        <v>291</v>
      </c>
      <c r="B581" s="31" t="s">
        <v>603</v>
      </c>
      <c r="C581" s="45" t="s">
        <v>81</v>
      </c>
      <c r="D581" s="45" t="s">
        <v>604</v>
      </c>
      <c r="E581" s="79" t="s">
        <v>338</v>
      </c>
      <c r="F581" s="79"/>
      <c r="G581" s="32" t="s">
        <v>120</v>
      </c>
      <c r="H581" s="33">
        <v>1</v>
      </c>
      <c r="I581" s="34">
        <v>11.57</v>
      </c>
      <c r="J581" s="34">
        <v>11.57</v>
      </c>
    </row>
    <row r="582" spans="1:10" x14ac:dyDescent="0.2">
      <c r="A582" s="45" t="s">
        <v>291</v>
      </c>
      <c r="B582" s="31" t="s">
        <v>599</v>
      </c>
      <c r="C582" s="45" t="s">
        <v>81</v>
      </c>
      <c r="D582" s="45" t="s">
        <v>600</v>
      </c>
      <c r="E582" s="79" t="s">
        <v>338</v>
      </c>
      <c r="F582" s="79"/>
      <c r="G582" s="32" t="s">
        <v>120</v>
      </c>
      <c r="H582" s="33">
        <v>1</v>
      </c>
      <c r="I582" s="34">
        <v>191</v>
      </c>
      <c r="J582" s="34">
        <v>191</v>
      </c>
    </row>
    <row r="583" spans="1:10" ht="38.25" x14ac:dyDescent="0.2">
      <c r="A583" s="45" t="s">
        <v>291</v>
      </c>
      <c r="B583" s="31" t="s">
        <v>601</v>
      </c>
      <c r="C583" s="45" t="s">
        <v>81</v>
      </c>
      <c r="D583" s="45" t="s">
        <v>602</v>
      </c>
      <c r="E583" s="79" t="s">
        <v>338</v>
      </c>
      <c r="F583" s="79"/>
      <c r="G583" s="32" t="s">
        <v>120</v>
      </c>
      <c r="H583" s="33">
        <v>2</v>
      </c>
      <c r="I583" s="34">
        <v>29.19</v>
      </c>
      <c r="J583" s="34">
        <v>58.38</v>
      </c>
    </row>
    <row r="584" spans="1:10" x14ac:dyDescent="0.2">
      <c r="A584" s="45" t="s">
        <v>291</v>
      </c>
      <c r="B584" s="31" t="s">
        <v>571</v>
      </c>
      <c r="C584" s="45" t="s">
        <v>81</v>
      </c>
      <c r="D584" s="45" t="s">
        <v>572</v>
      </c>
      <c r="E584" s="79" t="s">
        <v>338</v>
      </c>
      <c r="F584" s="79"/>
      <c r="G584" s="32" t="s">
        <v>349</v>
      </c>
      <c r="H584" s="33">
        <v>8.8099999999999998E-2</v>
      </c>
      <c r="I584" s="34">
        <v>77.91</v>
      </c>
      <c r="J584" s="34">
        <v>6.86</v>
      </c>
    </row>
    <row r="585" spans="1:10" x14ac:dyDescent="0.2">
      <c r="A585" s="58"/>
      <c r="B585" s="58"/>
      <c r="C585" s="58"/>
      <c r="D585" s="58"/>
      <c r="E585" s="58" t="s">
        <v>677</v>
      </c>
      <c r="F585" s="59">
        <v>12.66</v>
      </c>
      <c r="G585" s="58" t="s">
        <v>678</v>
      </c>
      <c r="H585" s="59">
        <v>0</v>
      </c>
      <c r="I585" s="58" t="s">
        <v>679</v>
      </c>
      <c r="J585" s="59">
        <v>12.66</v>
      </c>
    </row>
    <row r="586" spans="1:10" x14ac:dyDescent="0.2">
      <c r="A586" s="58"/>
      <c r="B586" s="58"/>
      <c r="C586" s="58"/>
      <c r="D586" s="58"/>
      <c r="E586" s="58" t="s">
        <v>680</v>
      </c>
      <c r="F586" s="59">
        <v>82.64</v>
      </c>
      <c r="G586" s="58"/>
      <c r="H586" s="80" t="s">
        <v>681</v>
      </c>
      <c r="I586" s="80"/>
      <c r="J586" s="59">
        <v>366.92</v>
      </c>
    </row>
    <row r="587" spans="1:10" ht="15" thickBot="1" x14ac:dyDescent="0.25">
      <c r="A587" s="55"/>
      <c r="B587" s="55"/>
      <c r="C587" s="55"/>
      <c r="D587" s="55"/>
      <c r="E587" s="55"/>
      <c r="F587" s="55"/>
      <c r="G587" s="55" t="s">
        <v>682</v>
      </c>
      <c r="H587" s="60">
        <v>2</v>
      </c>
      <c r="I587" s="55" t="s">
        <v>683</v>
      </c>
      <c r="J587" s="57">
        <v>733.84</v>
      </c>
    </row>
    <row r="588" spans="1:10" ht="15" thickTop="1" x14ac:dyDescent="0.2">
      <c r="A588" s="35"/>
      <c r="B588" s="35"/>
      <c r="C588" s="35"/>
      <c r="D588" s="35"/>
      <c r="E588" s="35"/>
      <c r="F588" s="35"/>
      <c r="G588" s="35"/>
      <c r="H588" s="35"/>
      <c r="I588" s="35"/>
      <c r="J588" s="35"/>
    </row>
    <row r="589" spans="1:10" ht="15" x14ac:dyDescent="0.2">
      <c r="A589" s="47" t="s">
        <v>245</v>
      </c>
      <c r="B589" s="19" t="s">
        <v>71</v>
      </c>
      <c r="C589" s="47" t="s">
        <v>72</v>
      </c>
      <c r="D589" s="47" t="s">
        <v>6</v>
      </c>
      <c r="E589" s="82" t="s">
        <v>285</v>
      </c>
      <c r="F589" s="82"/>
      <c r="G589" s="20" t="s">
        <v>73</v>
      </c>
      <c r="H589" s="19" t="s">
        <v>74</v>
      </c>
      <c r="I589" s="19" t="s">
        <v>75</v>
      </c>
      <c r="J589" s="19" t="s">
        <v>77</v>
      </c>
    </row>
    <row r="590" spans="1:10" ht="25.5" x14ac:dyDescent="0.2">
      <c r="A590" s="48" t="s">
        <v>286</v>
      </c>
      <c r="B590" s="22" t="s">
        <v>246</v>
      </c>
      <c r="C590" s="48" t="s">
        <v>81</v>
      </c>
      <c r="D590" s="48" t="s">
        <v>247</v>
      </c>
      <c r="E590" s="83" t="s">
        <v>374</v>
      </c>
      <c r="F590" s="83"/>
      <c r="G590" s="23" t="s">
        <v>120</v>
      </c>
      <c r="H590" s="26">
        <v>1</v>
      </c>
      <c r="I590" s="24">
        <v>97.49</v>
      </c>
      <c r="J590" s="24">
        <v>97.49</v>
      </c>
    </row>
    <row r="591" spans="1:10" ht="25.5" x14ac:dyDescent="0.2">
      <c r="A591" s="46" t="s">
        <v>288</v>
      </c>
      <c r="B591" s="27" t="s">
        <v>424</v>
      </c>
      <c r="C591" s="46" t="s">
        <v>81</v>
      </c>
      <c r="D591" s="46" t="s">
        <v>425</v>
      </c>
      <c r="E591" s="81" t="s">
        <v>287</v>
      </c>
      <c r="F591" s="81"/>
      <c r="G591" s="28" t="s">
        <v>83</v>
      </c>
      <c r="H591" s="29">
        <v>0.16669999999999999</v>
      </c>
      <c r="I591" s="30">
        <v>21.76</v>
      </c>
      <c r="J591" s="30">
        <v>3.62</v>
      </c>
    </row>
    <row r="592" spans="1:10" ht="25.5" x14ac:dyDescent="0.2">
      <c r="A592" s="46" t="s">
        <v>288</v>
      </c>
      <c r="B592" s="27" t="s">
        <v>317</v>
      </c>
      <c r="C592" s="46" t="s">
        <v>81</v>
      </c>
      <c r="D592" s="46" t="s">
        <v>318</v>
      </c>
      <c r="E592" s="81" t="s">
        <v>287</v>
      </c>
      <c r="F592" s="81"/>
      <c r="G592" s="28" t="s">
        <v>83</v>
      </c>
      <c r="H592" s="29">
        <v>5.2499999999999998E-2</v>
      </c>
      <c r="I592" s="30">
        <v>16.21</v>
      </c>
      <c r="J592" s="30">
        <v>0.85</v>
      </c>
    </row>
    <row r="593" spans="1:10" x14ac:dyDescent="0.2">
      <c r="A593" s="45" t="s">
        <v>291</v>
      </c>
      <c r="B593" s="31" t="s">
        <v>605</v>
      </c>
      <c r="C593" s="45" t="s">
        <v>81</v>
      </c>
      <c r="D593" s="45" t="s">
        <v>606</v>
      </c>
      <c r="E593" s="79" t="s">
        <v>338</v>
      </c>
      <c r="F593" s="79"/>
      <c r="G593" s="32" t="s">
        <v>120</v>
      </c>
      <c r="H593" s="33">
        <v>2.1000000000000001E-2</v>
      </c>
      <c r="I593" s="34">
        <v>4.1500000000000004</v>
      </c>
      <c r="J593" s="34">
        <v>0.08</v>
      </c>
    </row>
    <row r="594" spans="1:10" ht="25.5" x14ac:dyDescent="0.2">
      <c r="A594" s="45" t="s">
        <v>291</v>
      </c>
      <c r="B594" s="31" t="s">
        <v>607</v>
      </c>
      <c r="C594" s="45" t="s">
        <v>81</v>
      </c>
      <c r="D594" s="45" t="s">
        <v>608</v>
      </c>
      <c r="E594" s="79" t="s">
        <v>338</v>
      </c>
      <c r="F594" s="79"/>
      <c r="G594" s="32" t="s">
        <v>120</v>
      </c>
      <c r="H594" s="33">
        <v>1</v>
      </c>
      <c r="I594" s="34">
        <v>92.94</v>
      </c>
      <c r="J594" s="34">
        <v>92.94</v>
      </c>
    </row>
    <row r="595" spans="1:10" x14ac:dyDescent="0.2">
      <c r="A595" s="58"/>
      <c r="B595" s="58"/>
      <c r="C595" s="58"/>
      <c r="D595" s="58"/>
      <c r="E595" s="58" t="s">
        <v>677</v>
      </c>
      <c r="F595" s="59">
        <v>3.5</v>
      </c>
      <c r="G595" s="58" t="s">
        <v>678</v>
      </c>
      <c r="H595" s="59">
        <v>0</v>
      </c>
      <c r="I595" s="58" t="s">
        <v>679</v>
      </c>
      <c r="J595" s="59">
        <v>3.5</v>
      </c>
    </row>
    <row r="596" spans="1:10" x14ac:dyDescent="0.2">
      <c r="A596" s="58"/>
      <c r="B596" s="58"/>
      <c r="C596" s="58"/>
      <c r="D596" s="58"/>
      <c r="E596" s="58" t="s">
        <v>680</v>
      </c>
      <c r="F596" s="59">
        <v>28.34</v>
      </c>
      <c r="G596" s="58"/>
      <c r="H596" s="80" t="s">
        <v>681</v>
      </c>
      <c r="I596" s="80"/>
      <c r="J596" s="59">
        <v>125.83</v>
      </c>
    </row>
    <row r="597" spans="1:10" ht="15" thickBot="1" x14ac:dyDescent="0.25">
      <c r="A597" s="55"/>
      <c r="B597" s="55"/>
      <c r="C597" s="55"/>
      <c r="D597" s="55"/>
      <c r="E597" s="55"/>
      <c r="F597" s="55"/>
      <c r="G597" s="55" t="s">
        <v>682</v>
      </c>
      <c r="H597" s="60">
        <v>1</v>
      </c>
      <c r="I597" s="55" t="s">
        <v>683</v>
      </c>
      <c r="J597" s="57">
        <v>125.83</v>
      </c>
    </row>
    <row r="598" spans="1:10" ht="15" thickTop="1" x14ac:dyDescent="0.2">
      <c r="A598" s="35"/>
      <c r="B598" s="35"/>
      <c r="C598" s="35"/>
      <c r="D598" s="35"/>
      <c r="E598" s="35"/>
      <c r="F598" s="35"/>
      <c r="G598" s="35"/>
      <c r="H598" s="35"/>
      <c r="I598" s="35"/>
      <c r="J598" s="35"/>
    </row>
    <row r="599" spans="1:10" ht="15" x14ac:dyDescent="0.2">
      <c r="A599" s="47" t="s">
        <v>248</v>
      </c>
      <c r="B599" s="19" t="s">
        <v>71</v>
      </c>
      <c r="C599" s="47" t="s">
        <v>72</v>
      </c>
      <c r="D599" s="47" t="s">
        <v>6</v>
      </c>
      <c r="E599" s="82" t="s">
        <v>285</v>
      </c>
      <c r="F599" s="82"/>
      <c r="G599" s="20" t="s">
        <v>73</v>
      </c>
      <c r="H599" s="19" t="s">
        <v>74</v>
      </c>
      <c r="I599" s="19" t="s">
        <v>75</v>
      </c>
      <c r="J599" s="19" t="s">
        <v>77</v>
      </c>
    </row>
    <row r="600" spans="1:10" ht="38.25" x14ac:dyDescent="0.2">
      <c r="A600" s="48" t="s">
        <v>286</v>
      </c>
      <c r="B600" s="22" t="s">
        <v>249</v>
      </c>
      <c r="C600" s="48" t="s">
        <v>81</v>
      </c>
      <c r="D600" s="48" t="s">
        <v>250</v>
      </c>
      <c r="E600" s="83" t="s">
        <v>374</v>
      </c>
      <c r="F600" s="83"/>
      <c r="G600" s="23" t="s">
        <v>120</v>
      </c>
      <c r="H600" s="26">
        <v>1</v>
      </c>
      <c r="I600" s="24">
        <v>466.7</v>
      </c>
      <c r="J600" s="24">
        <v>466.7</v>
      </c>
    </row>
    <row r="601" spans="1:10" ht="25.5" x14ac:dyDescent="0.2">
      <c r="A601" s="46" t="s">
        <v>288</v>
      </c>
      <c r="B601" s="27" t="s">
        <v>609</v>
      </c>
      <c r="C601" s="46" t="s">
        <v>81</v>
      </c>
      <c r="D601" s="46" t="s">
        <v>610</v>
      </c>
      <c r="E601" s="81" t="s">
        <v>374</v>
      </c>
      <c r="F601" s="81"/>
      <c r="G601" s="28" t="s">
        <v>120</v>
      </c>
      <c r="H601" s="29">
        <v>1</v>
      </c>
      <c r="I601" s="30">
        <v>210.89</v>
      </c>
      <c r="J601" s="30">
        <v>210.89</v>
      </c>
    </row>
    <row r="602" spans="1:10" ht="25.5" x14ac:dyDescent="0.2">
      <c r="A602" s="46" t="s">
        <v>288</v>
      </c>
      <c r="B602" s="27" t="s">
        <v>611</v>
      </c>
      <c r="C602" s="46" t="s">
        <v>81</v>
      </c>
      <c r="D602" s="46" t="s">
        <v>612</v>
      </c>
      <c r="E602" s="81" t="s">
        <v>374</v>
      </c>
      <c r="F602" s="81"/>
      <c r="G602" s="28" t="s">
        <v>120</v>
      </c>
      <c r="H602" s="29">
        <v>1</v>
      </c>
      <c r="I602" s="30">
        <v>74.319999999999993</v>
      </c>
      <c r="J602" s="30">
        <v>74.319999999999993</v>
      </c>
    </row>
    <row r="603" spans="1:10" ht="25.5" x14ac:dyDescent="0.2">
      <c r="A603" s="46" t="s">
        <v>288</v>
      </c>
      <c r="B603" s="27" t="s">
        <v>236</v>
      </c>
      <c r="C603" s="46" t="s">
        <v>81</v>
      </c>
      <c r="D603" s="46" t="s">
        <v>237</v>
      </c>
      <c r="E603" s="81" t="s">
        <v>374</v>
      </c>
      <c r="F603" s="81"/>
      <c r="G603" s="28" t="s">
        <v>120</v>
      </c>
      <c r="H603" s="29">
        <v>1</v>
      </c>
      <c r="I603" s="30">
        <v>181.49</v>
      </c>
      <c r="J603" s="30">
        <v>181.49</v>
      </c>
    </row>
    <row r="604" spans="1:10" x14ac:dyDescent="0.2">
      <c r="A604" s="58"/>
      <c r="B604" s="58"/>
      <c r="C604" s="58"/>
      <c r="D604" s="58"/>
      <c r="E604" s="58" t="s">
        <v>677</v>
      </c>
      <c r="F604" s="59">
        <v>19.91</v>
      </c>
      <c r="G604" s="58" t="s">
        <v>678</v>
      </c>
      <c r="H604" s="59">
        <v>0</v>
      </c>
      <c r="I604" s="58" t="s">
        <v>679</v>
      </c>
      <c r="J604" s="59">
        <v>19.91</v>
      </c>
    </row>
    <row r="605" spans="1:10" x14ac:dyDescent="0.2">
      <c r="A605" s="58"/>
      <c r="B605" s="58"/>
      <c r="C605" s="58"/>
      <c r="D605" s="58"/>
      <c r="E605" s="58" t="s">
        <v>680</v>
      </c>
      <c r="F605" s="59">
        <v>135.66</v>
      </c>
      <c r="G605" s="58"/>
      <c r="H605" s="80" t="s">
        <v>681</v>
      </c>
      <c r="I605" s="80"/>
      <c r="J605" s="59">
        <v>602.36</v>
      </c>
    </row>
    <row r="606" spans="1:10" ht="15" thickBot="1" x14ac:dyDescent="0.25">
      <c r="A606" s="55"/>
      <c r="B606" s="55"/>
      <c r="C606" s="55"/>
      <c r="D606" s="55"/>
      <c r="E606" s="55"/>
      <c r="F606" s="55"/>
      <c r="G606" s="55" t="s">
        <v>682</v>
      </c>
      <c r="H606" s="60">
        <v>1</v>
      </c>
      <c r="I606" s="55" t="s">
        <v>683</v>
      </c>
      <c r="J606" s="57">
        <v>602.36</v>
      </c>
    </row>
    <row r="607" spans="1:10" ht="15" thickTop="1" x14ac:dyDescent="0.2">
      <c r="A607" s="35"/>
      <c r="B607" s="35"/>
      <c r="C607" s="35"/>
      <c r="D607" s="35"/>
      <c r="E607" s="35"/>
      <c r="F607" s="35"/>
      <c r="G607" s="35"/>
      <c r="H607" s="35"/>
      <c r="I607" s="35"/>
      <c r="J607" s="35"/>
    </row>
    <row r="608" spans="1:10" ht="15" x14ac:dyDescent="0.2">
      <c r="A608" s="47" t="s">
        <v>251</v>
      </c>
      <c r="B608" s="19" t="s">
        <v>71</v>
      </c>
      <c r="C608" s="47" t="s">
        <v>72</v>
      </c>
      <c r="D608" s="47" t="s">
        <v>6</v>
      </c>
      <c r="E608" s="82" t="s">
        <v>285</v>
      </c>
      <c r="F608" s="82"/>
      <c r="G608" s="20" t="s">
        <v>73</v>
      </c>
      <c r="H608" s="19" t="s">
        <v>74</v>
      </c>
      <c r="I608" s="19" t="s">
        <v>75</v>
      </c>
      <c r="J608" s="19" t="s">
        <v>77</v>
      </c>
    </row>
    <row r="609" spans="1:10" x14ac:dyDescent="0.2">
      <c r="A609" s="48" t="s">
        <v>286</v>
      </c>
      <c r="B609" s="22" t="s">
        <v>252</v>
      </c>
      <c r="C609" s="48" t="s">
        <v>160</v>
      </c>
      <c r="D609" s="48" t="s">
        <v>253</v>
      </c>
      <c r="E609" s="83" t="s">
        <v>613</v>
      </c>
      <c r="F609" s="83"/>
      <c r="G609" s="23" t="s">
        <v>254</v>
      </c>
      <c r="H609" s="26">
        <v>1</v>
      </c>
      <c r="I609" s="24">
        <v>535.87</v>
      </c>
      <c r="J609" s="24">
        <v>535.87</v>
      </c>
    </row>
    <row r="610" spans="1:10" ht="25.5" x14ac:dyDescent="0.2">
      <c r="A610" s="46" t="s">
        <v>288</v>
      </c>
      <c r="B610" s="27" t="s">
        <v>317</v>
      </c>
      <c r="C610" s="46" t="s">
        <v>81</v>
      </c>
      <c r="D610" s="46" t="s">
        <v>318</v>
      </c>
      <c r="E610" s="81" t="s">
        <v>287</v>
      </c>
      <c r="F610" s="81"/>
      <c r="G610" s="28" t="s">
        <v>83</v>
      </c>
      <c r="H610" s="29">
        <v>0.2</v>
      </c>
      <c r="I610" s="30">
        <v>16.21</v>
      </c>
      <c r="J610" s="30">
        <v>3.24</v>
      </c>
    </row>
    <row r="611" spans="1:10" x14ac:dyDescent="0.2">
      <c r="A611" s="45" t="s">
        <v>291</v>
      </c>
      <c r="B611" s="31" t="s">
        <v>252</v>
      </c>
      <c r="C611" s="45" t="s">
        <v>160</v>
      </c>
      <c r="D611" s="45" t="s">
        <v>614</v>
      </c>
      <c r="E611" s="79" t="s">
        <v>338</v>
      </c>
      <c r="F611" s="79"/>
      <c r="G611" s="32" t="s">
        <v>254</v>
      </c>
      <c r="H611" s="33">
        <v>1</v>
      </c>
      <c r="I611" s="34">
        <v>532.63</v>
      </c>
      <c r="J611" s="34">
        <v>532.63</v>
      </c>
    </row>
    <row r="612" spans="1:10" x14ac:dyDescent="0.2">
      <c r="A612" s="58"/>
      <c r="B612" s="58"/>
      <c r="C612" s="58"/>
      <c r="D612" s="58"/>
      <c r="E612" s="58" t="s">
        <v>677</v>
      </c>
      <c r="F612" s="59">
        <v>2.29</v>
      </c>
      <c r="G612" s="58" t="s">
        <v>678</v>
      </c>
      <c r="H612" s="59">
        <v>0</v>
      </c>
      <c r="I612" s="58" t="s">
        <v>679</v>
      </c>
      <c r="J612" s="59">
        <v>2.29</v>
      </c>
    </row>
    <row r="613" spans="1:10" x14ac:dyDescent="0.2">
      <c r="A613" s="58"/>
      <c r="B613" s="58"/>
      <c r="C613" s="58"/>
      <c r="D613" s="58"/>
      <c r="E613" s="58" t="s">
        <v>680</v>
      </c>
      <c r="F613" s="59">
        <v>155.77000000000001</v>
      </c>
      <c r="G613" s="58"/>
      <c r="H613" s="80" t="s">
        <v>681</v>
      </c>
      <c r="I613" s="80"/>
      <c r="J613" s="59">
        <v>691.64</v>
      </c>
    </row>
    <row r="614" spans="1:10" ht="15" thickBot="1" x14ac:dyDescent="0.25">
      <c r="A614" s="55"/>
      <c r="B614" s="55"/>
      <c r="C614" s="55"/>
      <c r="D614" s="55"/>
      <c r="E614" s="55"/>
      <c r="F614" s="55"/>
      <c r="G614" s="55" t="s">
        <v>682</v>
      </c>
      <c r="H614" s="60">
        <v>18</v>
      </c>
      <c r="I614" s="55" t="s">
        <v>683</v>
      </c>
      <c r="J614" s="57">
        <v>12449.52</v>
      </c>
    </row>
    <row r="615" spans="1:10" ht="15" thickTop="1" x14ac:dyDescent="0.2">
      <c r="A615" s="35"/>
      <c r="B615" s="35"/>
      <c r="C615" s="35"/>
      <c r="D615" s="35"/>
      <c r="E615" s="35"/>
      <c r="F615" s="35"/>
      <c r="G615" s="35"/>
      <c r="H615" s="35"/>
      <c r="I615" s="35"/>
      <c r="J615" s="35"/>
    </row>
    <row r="616" spans="1:10" ht="15" x14ac:dyDescent="0.2">
      <c r="A616" s="47" t="s">
        <v>255</v>
      </c>
      <c r="B616" s="19" t="s">
        <v>71</v>
      </c>
      <c r="C616" s="47" t="s">
        <v>72</v>
      </c>
      <c r="D616" s="47" t="s">
        <v>6</v>
      </c>
      <c r="E616" s="82" t="s">
        <v>285</v>
      </c>
      <c r="F616" s="82"/>
      <c r="G616" s="20" t="s">
        <v>73</v>
      </c>
      <c r="H616" s="19" t="s">
        <v>74</v>
      </c>
      <c r="I616" s="19" t="s">
        <v>75</v>
      </c>
      <c r="J616" s="19" t="s">
        <v>77</v>
      </c>
    </row>
    <row r="617" spans="1:10" x14ac:dyDescent="0.2">
      <c r="A617" s="48" t="s">
        <v>286</v>
      </c>
      <c r="B617" s="22" t="s">
        <v>256</v>
      </c>
      <c r="C617" s="48" t="s">
        <v>160</v>
      </c>
      <c r="D617" s="48" t="s">
        <v>257</v>
      </c>
      <c r="E617" s="83" t="s">
        <v>613</v>
      </c>
      <c r="F617" s="83"/>
      <c r="G617" s="23" t="s">
        <v>254</v>
      </c>
      <c r="H617" s="26">
        <v>1</v>
      </c>
      <c r="I617" s="24">
        <v>1378.23</v>
      </c>
      <c r="J617" s="24">
        <v>1378.23</v>
      </c>
    </row>
    <row r="618" spans="1:10" ht="25.5" x14ac:dyDescent="0.2">
      <c r="A618" s="46" t="s">
        <v>288</v>
      </c>
      <c r="B618" s="27" t="s">
        <v>317</v>
      </c>
      <c r="C618" s="46" t="s">
        <v>81</v>
      </c>
      <c r="D618" s="46" t="s">
        <v>318</v>
      </c>
      <c r="E618" s="81" t="s">
        <v>287</v>
      </c>
      <c r="F618" s="81"/>
      <c r="G618" s="28" t="s">
        <v>83</v>
      </c>
      <c r="H618" s="29">
        <v>0.2</v>
      </c>
      <c r="I618" s="30">
        <v>16.21</v>
      </c>
      <c r="J618" s="30">
        <v>3.24</v>
      </c>
    </row>
    <row r="619" spans="1:10" x14ac:dyDescent="0.2">
      <c r="A619" s="45" t="s">
        <v>291</v>
      </c>
      <c r="B619" s="31" t="s">
        <v>615</v>
      </c>
      <c r="C619" s="45" t="s">
        <v>160</v>
      </c>
      <c r="D619" s="45" t="s">
        <v>257</v>
      </c>
      <c r="E619" s="79" t="s">
        <v>338</v>
      </c>
      <c r="F619" s="79"/>
      <c r="G619" s="32" t="s">
        <v>254</v>
      </c>
      <c r="H619" s="33">
        <v>1</v>
      </c>
      <c r="I619" s="34">
        <v>1374.99</v>
      </c>
      <c r="J619" s="34">
        <v>1374.99</v>
      </c>
    </row>
    <row r="620" spans="1:10" x14ac:dyDescent="0.2">
      <c r="A620" s="58"/>
      <c r="B620" s="58"/>
      <c r="C620" s="58"/>
      <c r="D620" s="58"/>
      <c r="E620" s="58" t="s">
        <v>677</v>
      </c>
      <c r="F620" s="59">
        <v>2.29</v>
      </c>
      <c r="G620" s="58" t="s">
        <v>678</v>
      </c>
      <c r="H620" s="59">
        <v>0</v>
      </c>
      <c r="I620" s="58" t="s">
        <v>679</v>
      </c>
      <c r="J620" s="59">
        <v>2.29</v>
      </c>
    </row>
    <row r="621" spans="1:10" x14ac:dyDescent="0.2">
      <c r="A621" s="58"/>
      <c r="B621" s="58"/>
      <c r="C621" s="58"/>
      <c r="D621" s="58"/>
      <c r="E621" s="58" t="s">
        <v>680</v>
      </c>
      <c r="F621" s="59">
        <v>400.65</v>
      </c>
      <c r="G621" s="58"/>
      <c r="H621" s="80" t="s">
        <v>681</v>
      </c>
      <c r="I621" s="80"/>
      <c r="J621" s="59">
        <v>1778.88</v>
      </c>
    </row>
    <row r="622" spans="1:10" ht="15" thickBot="1" x14ac:dyDescent="0.25">
      <c r="A622" s="55"/>
      <c r="B622" s="55"/>
      <c r="C622" s="55"/>
      <c r="D622" s="55"/>
      <c r="E622" s="55"/>
      <c r="F622" s="55"/>
      <c r="G622" s="55" t="s">
        <v>682</v>
      </c>
      <c r="H622" s="60">
        <v>2</v>
      </c>
      <c r="I622" s="55" t="s">
        <v>683</v>
      </c>
      <c r="J622" s="57">
        <v>3557.76</v>
      </c>
    </row>
    <row r="623" spans="1:10" ht="15" thickTop="1" x14ac:dyDescent="0.2">
      <c r="A623" s="35"/>
      <c r="B623" s="35"/>
      <c r="C623" s="35"/>
      <c r="D623" s="35"/>
      <c r="E623" s="35"/>
      <c r="F623" s="35"/>
      <c r="G623" s="35"/>
      <c r="H623" s="35"/>
      <c r="I623" s="35"/>
      <c r="J623" s="35"/>
    </row>
    <row r="624" spans="1:10" x14ac:dyDescent="0.2">
      <c r="A624" s="49" t="s">
        <v>35</v>
      </c>
      <c r="B624" s="49"/>
      <c r="C624" s="49"/>
      <c r="D624" s="49" t="s">
        <v>36</v>
      </c>
      <c r="E624" s="49"/>
      <c r="F624" s="84"/>
      <c r="G624" s="84"/>
      <c r="H624" s="21"/>
      <c r="I624" s="49"/>
      <c r="J624" s="50">
        <v>11093.53</v>
      </c>
    </row>
    <row r="625" spans="1:10" ht="15" x14ac:dyDescent="0.2">
      <c r="A625" s="47" t="s">
        <v>258</v>
      </c>
      <c r="B625" s="19" t="s">
        <v>71</v>
      </c>
      <c r="C625" s="47" t="s">
        <v>72</v>
      </c>
      <c r="D625" s="47" t="s">
        <v>6</v>
      </c>
      <c r="E625" s="82" t="s">
        <v>285</v>
      </c>
      <c r="F625" s="82"/>
      <c r="G625" s="20" t="s">
        <v>73</v>
      </c>
      <c r="H625" s="19" t="s">
        <v>74</v>
      </c>
      <c r="I625" s="19" t="s">
        <v>75</v>
      </c>
      <c r="J625" s="19" t="s">
        <v>77</v>
      </c>
    </row>
    <row r="626" spans="1:10" ht="51" x14ac:dyDescent="0.2">
      <c r="A626" s="48" t="s">
        <v>286</v>
      </c>
      <c r="B626" s="22" t="s">
        <v>259</v>
      </c>
      <c r="C626" s="48" t="s">
        <v>81</v>
      </c>
      <c r="D626" s="48" t="s">
        <v>260</v>
      </c>
      <c r="E626" s="83" t="s">
        <v>374</v>
      </c>
      <c r="F626" s="83"/>
      <c r="G626" s="23" t="s">
        <v>94</v>
      </c>
      <c r="H626" s="26">
        <v>1</v>
      </c>
      <c r="I626" s="24">
        <v>54.31</v>
      </c>
      <c r="J626" s="24">
        <v>54.31</v>
      </c>
    </row>
    <row r="627" spans="1:10" ht="25.5" x14ac:dyDescent="0.2">
      <c r="A627" s="46" t="s">
        <v>288</v>
      </c>
      <c r="B627" s="27" t="s">
        <v>424</v>
      </c>
      <c r="C627" s="46" t="s">
        <v>81</v>
      </c>
      <c r="D627" s="46" t="s">
        <v>425</v>
      </c>
      <c r="E627" s="81" t="s">
        <v>287</v>
      </c>
      <c r="F627" s="81"/>
      <c r="G627" s="28" t="s">
        <v>83</v>
      </c>
      <c r="H627" s="29">
        <v>5.7000000000000002E-2</v>
      </c>
      <c r="I627" s="30">
        <v>21.76</v>
      </c>
      <c r="J627" s="30">
        <v>1.24</v>
      </c>
    </row>
    <row r="628" spans="1:10" ht="25.5" x14ac:dyDescent="0.2">
      <c r="A628" s="46" t="s">
        <v>288</v>
      </c>
      <c r="B628" s="27" t="s">
        <v>422</v>
      </c>
      <c r="C628" s="46" t="s">
        <v>81</v>
      </c>
      <c r="D628" s="46" t="s">
        <v>423</v>
      </c>
      <c r="E628" s="81" t="s">
        <v>287</v>
      </c>
      <c r="F628" s="81"/>
      <c r="G628" s="28" t="s">
        <v>83</v>
      </c>
      <c r="H628" s="29">
        <v>5.7000000000000002E-2</v>
      </c>
      <c r="I628" s="30">
        <v>17.45</v>
      </c>
      <c r="J628" s="30">
        <v>0.99</v>
      </c>
    </row>
    <row r="629" spans="1:10" ht="25.5" x14ac:dyDescent="0.2">
      <c r="A629" s="45" t="s">
        <v>291</v>
      </c>
      <c r="B629" s="31" t="s">
        <v>616</v>
      </c>
      <c r="C629" s="45" t="s">
        <v>81</v>
      </c>
      <c r="D629" s="45" t="s">
        <v>617</v>
      </c>
      <c r="E629" s="79" t="s">
        <v>338</v>
      </c>
      <c r="F629" s="79"/>
      <c r="G629" s="32" t="s">
        <v>94</v>
      </c>
      <c r="H629" s="33">
        <v>1.0210999999999999</v>
      </c>
      <c r="I629" s="34">
        <v>34.31</v>
      </c>
      <c r="J629" s="34">
        <v>35.03</v>
      </c>
    </row>
    <row r="630" spans="1:10" ht="51" x14ac:dyDescent="0.2">
      <c r="A630" s="45" t="s">
        <v>291</v>
      </c>
      <c r="B630" s="31" t="s">
        <v>618</v>
      </c>
      <c r="C630" s="45" t="s">
        <v>81</v>
      </c>
      <c r="D630" s="45" t="s">
        <v>619</v>
      </c>
      <c r="E630" s="79" t="s">
        <v>338</v>
      </c>
      <c r="F630" s="79"/>
      <c r="G630" s="32" t="s">
        <v>94</v>
      </c>
      <c r="H630" s="33">
        <v>1.0210999999999999</v>
      </c>
      <c r="I630" s="34">
        <v>16.7</v>
      </c>
      <c r="J630" s="34">
        <v>17.05</v>
      </c>
    </row>
    <row r="631" spans="1:10" x14ac:dyDescent="0.2">
      <c r="A631" s="58"/>
      <c r="B631" s="58"/>
      <c r="C631" s="58"/>
      <c r="D631" s="58"/>
      <c r="E631" s="58" t="s">
        <v>677</v>
      </c>
      <c r="F631" s="59">
        <v>1.73</v>
      </c>
      <c r="G631" s="58" t="s">
        <v>678</v>
      </c>
      <c r="H631" s="59">
        <v>0</v>
      </c>
      <c r="I631" s="58" t="s">
        <v>679</v>
      </c>
      <c r="J631" s="59">
        <v>1.73</v>
      </c>
    </row>
    <row r="632" spans="1:10" x14ac:dyDescent="0.2">
      <c r="A632" s="58"/>
      <c r="B632" s="58"/>
      <c r="C632" s="58"/>
      <c r="D632" s="58"/>
      <c r="E632" s="58" t="s">
        <v>680</v>
      </c>
      <c r="F632" s="59">
        <v>15.78</v>
      </c>
      <c r="G632" s="58"/>
      <c r="H632" s="80" t="s">
        <v>681</v>
      </c>
      <c r="I632" s="80"/>
      <c r="J632" s="59">
        <v>70.09</v>
      </c>
    </row>
    <row r="633" spans="1:10" ht="15" thickBot="1" x14ac:dyDescent="0.25">
      <c r="A633" s="55"/>
      <c r="B633" s="55"/>
      <c r="C633" s="55"/>
      <c r="D633" s="55"/>
      <c r="E633" s="55"/>
      <c r="F633" s="55"/>
      <c r="G633" s="55" t="s">
        <v>682</v>
      </c>
      <c r="H633" s="60">
        <v>25</v>
      </c>
      <c r="I633" s="55" t="s">
        <v>683</v>
      </c>
      <c r="J633" s="57">
        <v>1752.25</v>
      </c>
    </row>
    <row r="634" spans="1:10" ht="15" thickTop="1" x14ac:dyDescent="0.2">
      <c r="A634" s="35"/>
      <c r="B634" s="35"/>
      <c r="C634" s="35"/>
      <c r="D634" s="35"/>
      <c r="E634" s="35"/>
      <c r="F634" s="35"/>
      <c r="G634" s="35"/>
      <c r="H634" s="35"/>
      <c r="I634" s="35"/>
      <c r="J634" s="35"/>
    </row>
    <row r="635" spans="1:10" ht="15" x14ac:dyDescent="0.2">
      <c r="A635" s="47" t="s">
        <v>261</v>
      </c>
      <c r="B635" s="19" t="s">
        <v>71</v>
      </c>
      <c r="C635" s="47" t="s">
        <v>72</v>
      </c>
      <c r="D635" s="47" t="s">
        <v>6</v>
      </c>
      <c r="E635" s="82" t="s">
        <v>285</v>
      </c>
      <c r="F635" s="82"/>
      <c r="G635" s="20" t="s">
        <v>73</v>
      </c>
      <c r="H635" s="19" t="s">
        <v>74</v>
      </c>
      <c r="I635" s="19" t="s">
        <v>75</v>
      </c>
      <c r="J635" s="19" t="s">
        <v>77</v>
      </c>
    </row>
    <row r="636" spans="1:10" ht="25.5" x14ac:dyDescent="0.2">
      <c r="A636" s="48" t="s">
        <v>286</v>
      </c>
      <c r="B636" s="22" t="s">
        <v>262</v>
      </c>
      <c r="C636" s="48" t="s">
        <v>81</v>
      </c>
      <c r="D636" s="48" t="s">
        <v>263</v>
      </c>
      <c r="E636" s="83" t="s">
        <v>374</v>
      </c>
      <c r="F636" s="83"/>
      <c r="G636" s="23" t="s">
        <v>120</v>
      </c>
      <c r="H636" s="26">
        <v>1</v>
      </c>
      <c r="I636" s="24">
        <v>4.82</v>
      </c>
      <c r="J636" s="24">
        <v>4.82</v>
      </c>
    </row>
    <row r="637" spans="1:10" ht="25.5" x14ac:dyDescent="0.2">
      <c r="A637" s="46" t="s">
        <v>288</v>
      </c>
      <c r="B637" s="27" t="s">
        <v>422</v>
      </c>
      <c r="C637" s="46" t="s">
        <v>81</v>
      </c>
      <c r="D637" s="46" t="s">
        <v>423</v>
      </c>
      <c r="E637" s="81" t="s">
        <v>287</v>
      </c>
      <c r="F637" s="81"/>
      <c r="G637" s="28" t="s">
        <v>83</v>
      </c>
      <c r="H637" s="29">
        <v>7.0000000000000007E-2</v>
      </c>
      <c r="I637" s="30">
        <v>17.45</v>
      </c>
      <c r="J637" s="30">
        <v>1.22</v>
      </c>
    </row>
    <row r="638" spans="1:10" ht="25.5" x14ac:dyDescent="0.2">
      <c r="A638" s="46" t="s">
        <v>288</v>
      </c>
      <c r="B638" s="27" t="s">
        <v>424</v>
      </c>
      <c r="C638" s="46" t="s">
        <v>81</v>
      </c>
      <c r="D638" s="46" t="s">
        <v>425</v>
      </c>
      <c r="E638" s="81" t="s">
        <v>287</v>
      </c>
      <c r="F638" s="81"/>
      <c r="G638" s="28" t="s">
        <v>83</v>
      </c>
      <c r="H638" s="29">
        <v>7.0000000000000007E-2</v>
      </c>
      <c r="I638" s="30">
        <v>21.76</v>
      </c>
      <c r="J638" s="30">
        <v>1.52</v>
      </c>
    </row>
    <row r="639" spans="1:10" x14ac:dyDescent="0.2">
      <c r="A639" s="45" t="s">
        <v>291</v>
      </c>
      <c r="B639" s="31" t="s">
        <v>442</v>
      </c>
      <c r="C639" s="45" t="s">
        <v>81</v>
      </c>
      <c r="D639" s="45" t="s">
        <v>443</v>
      </c>
      <c r="E639" s="79" t="s">
        <v>338</v>
      </c>
      <c r="F639" s="79"/>
      <c r="G639" s="32" t="s">
        <v>120</v>
      </c>
      <c r="H639" s="33">
        <v>7.1000000000000004E-3</v>
      </c>
      <c r="I639" s="34">
        <v>59.63</v>
      </c>
      <c r="J639" s="34">
        <v>0.42</v>
      </c>
    </row>
    <row r="640" spans="1:10" ht="25.5" x14ac:dyDescent="0.2">
      <c r="A640" s="45" t="s">
        <v>291</v>
      </c>
      <c r="B640" s="31" t="s">
        <v>620</v>
      </c>
      <c r="C640" s="45" t="s">
        <v>81</v>
      </c>
      <c r="D640" s="45" t="s">
        <v>621</v>
      </c>
      <c r="E640" s="79" t="s">
        <v>338</v>
      </c>
      <c r="F640" s="79"/>
      <c r="G640" s="32" t="s">
        <v>120</v>
      </c>
      <c r="H640" s="33">
        <v>1</v>
      </c>
      <c r="I640" s="34">
        <v>1.08</v>
      </c>
      <c r="J640" s="34">
        <v>1.08</v>
      </c>
    </row>
    <row r="641" spans="1:10" x14ac:dyDescent="0.2">
      <c r="A641" s="45" t="s">
        <v>291</v>
      </c>
      <c r="B641" s="31" t="s">
        <v>426</v>
      </c>
      <c r="C641" s="45" t="s">
        <v>81</v>
      </c>
      <c r="D641" s="45" t="s">
        <v>427</v>
      </c>
      <c r="E641" s="79" t="s">
        <v>338</v>
      </c>
      <c r="F641" s="79"/>
      <c r="G641" s="32" t="s">
        <v>120</v>
      </c>
      <c r="H641" s="33">
        <v>2.1000000000000001E-2</v>
      </c>
      <c r="I641" s="34">
        <v>2.06</v>
      </c>
      <c r="J641" s="34">
        <v>0.04</v>
      </c>
    </row>
    <row r="642" spans="1:10" x14ac:dyDescent="0.2">
      <c r="A642" s="45" t="s">
        <v>291</v>
      </c>
      <c r="B642" s="31" t="s">
        <v>446</v>
      </c>
      <c r="C642" s="45" t="s">
        <v>81</v>
      </c>
      <c r="D642" s="45" t="s">
        <v>447</v>
      </c>
      <c r="E642" s="79" t="s">
        <v>338</v>
      </c>
      <c r="F642" s="79"/>
      <c r="G642" s="32" t="s">
        <v>120</v>
      </c>
      <c r="H642" s="33">
        <v>8.0000000000000002E-3</v>
      </c>
      <c r="I642" s="34">
        <v>67.56</v>
      </c>
      <c r="J642" s="34">
        <v>0.54</v>
      </c>
    </row>
    <row r="643" spans="1:10" x14ac:dyDescent="0.2">
      <c r="A643" s="58"/>
      <c r="B643" s="58"/>
      <c r="C643" s="58"/>
      <c r="D643" s="58"/>
      <c r="E643" s="58" t="s">
        <v>677</v>
      </c>
      <c r="F643" s="59">
        <v>2.13</v>
      </c>
      <c r="G643" s="58" t="s">
        <v>678</v>
      </c>
      <c r="H643" s="59">
        <v>0</v>
      </c>
      <c r="I643" s="58" t="s">
        <v>679</v>
      </c>
      <c r="J643" s="59">
        <v>2.13</v>
      </c>
    </row>
    <row r="644" spans="1:10" x14ac:dyDescent="0.2">
      <c r="A644" s="58"/>
      <c r="B644" s="58"/>
      <c r="C644" s="58"/>
      <c r="D644" s="58"/>
      <c r="E644" s="58" t="s">
        <v>680</v>
      </c>
      <c r="F644" s="59">
        <v>1.4</v>
      </c>
      <c r="G644" s="58"/>
      <c r="H644" s="80" t="s">
        <v>681</v>
      </c>
      <c r="I644" s="80"/>
      <c r="J644" s="59">
        <v>6.22</v>
      </c>
    </row>
    <row r="645" spans="1:10" ht="15" thickBot="1" x14ac:dyDescent="0.25">
      <c r="A645" s="55"/>
      <c r="B645" s="55"/>
      <c r="C645" s="55"/>
      <c r="D645" s="55"/>
      <c r="E645" s="55"/>
      <c r="F645" s="55"/>
      <c r="G645" s="55" t="s">
        <v>682</v>
      </c>
      <c r="H645" s="60">
        <v>4</v>
      </c>
      <c r="I645" s="55" t="s">
        <v>683</v>
      </c>
      <c r="J645" s="57">
        <v>24.88</v>
      </c>
    </row>
    <row r="646" spans="1:10" ht="15" thickTop="1" x14ac:dyDescent="0.2">
      <c r="A646" s="35"/>
      <c r="B646" s="35"/>
      <c r="C646" s="35"/>
      <c r="D646" s="35"/>
      <c r="E646" s="35"/>
      <c r="F646" s="35"/>
      <c r="G646" s="35"/>
      <c r="H646" s="35"/>
      <c r="I646" s="35"/>
      <c r="J646" s="35"/>
    </row>
    <row r="647" spans="1:10" ht="15" x14ac:dyDescent="0.2">
      <c r="A647" s="47" t="s">
        <v>264</v>
      </c>
      <c r="B647" s="19" t="s">
        <v>71</v>
      </c>
      <c r="C647" s="47" t="s">
        <v>72</v>
      </c>
      <c r="D647" s="47" t="s">
        <v>6</v>
      </c>
      <c r="E647" s="82" t="s">
        <v>285</v>
      </c>
      <c r="F647" s="82"/>
      <c r="G647" s="20" t="s">
        <v>73</v>
      </c>
      <c r="H647" s="19" t="s">
        <v>74</v>
      </c>
      <c r="I647" s="19" t="s">
        <v>75</v>
      </c>
      <c r="J647" s="19" t="s">
        <v>77</v>
      </c>
    </row>
    <row r="648" spans="1:10" ht="25.5" x14ac:dyDescent="0.2">
      <c r="A648" s="48" t="s">
        <v>286</v>
      </c>
      <c r="B648" s="22" t="s">
        <v>265</v>
      </c>
      <c r="C648" s="48" t="s">
        <v>81</v>
      </c>
      <c r="D648" s="48" t="s">
        <v>266</v>
      </c>
      <c r="E648" s="83" t="s">
        <v>374</v>
      </c>
      <c r="F648" s="83"/>
      <c r="G648" s="23" t="s">
        <v>120</v>
      </c>
      <c r="H648" s="26">
        <v>1</v>
      </c>
      <c r="I648" s="24">
        <v>3.72</v>
      </c>
      <c r="J648" s="24">
        <v>3.72</v>
      </c>
    </row>
    <row r="649" spans="1:10" ht="25.5" x14ac:dyDescent="0.2">
      <c r="A649" s="46" t="s">
        <v>288</v>
      </c>
      <c r="B649" s="27" t="s">
        <v>424</v>
      </c>
      <c r="C649" s="46" t="s">
        <v>81</v>
      </c>
      <c r="D649" s="46" t="s">
        <v>425</v>
      </c>
      <c r="E649" s="81" t="s">
        <v>287</v>
      </c>
      <c r="F649" s="81"/>
      <c r="G649" s="28" t="s">
        <v>83</v>
      </c>
      <c r="H649" s="29">
        <v>0.04</v>
      </c>
      <c r="I649" s="30">
        <v>21.76</v>
      </c>
      <c r="J649" s="30">
        <v>0.87</v>
      </c>
    </row>
    <row r="650" spans="1:10" ht="25.5" x14ac:dyDescent="0.2">
      <c r="A650" s="46" t="s">
        <v>288</v>
      </c>
      <c r="B650" s="27" t="s">
        <v>422</v>
      </c>
      <c r="C650" s="46" t="s">
        <v>81</v>
      </c>
      <c r="D650" s="46" t="s">
        <v>423</v>
      </c>
      <c r="E650" s="81" t="s">
        <v>287</v>
      </c>
      <c r="F650" s="81"/>
      <c r="G650" s="28" t="s">
        <v>83</v>
      </c>
      <c r="H650" s="29">
        <v>0.04</v>
      </c>
      <c r="I650" s="30">
        <v>17.45</v>
      </c>
      <c r="J650" s="30">
        <v>0.69</v>
      </c>
    </row>
    <row r="651" spans="1:10" x14ac:dyDescent="0.2">
      <c r="A651" s="45" t="s">
        <v>291</v>
      </c>
      <c r="B651" s="31" t="s">
        <v>442</v>
      </c>
      <c r="C651" s="45" t="s">
        <v>81</v>
      </c>
      <c r="D651" s="45" t="s">
        <v>443</v>
      </c>
      <c r="E651" s="79" t="s">
        <v>338</v>
      </c>
      <c r="F651" s="79"/>
      <c r="G651" s="32" t="s">
        <v>120</v>
      </c>
      <c r="H651" s="33">
        <v>7.1000000000000004E-3</v>
      </c>
      <c r="I651" s="34">
        <v>59.63</v>
      </c>
      <c r="J651" s="34">
        <v>0.42</v>
      </c>
    </row>
    <row r="652" spans="1:10" x14ac:dyDescent="0.2">
      <c r="A652" s="45" t="s">
        <v>291</v>
      </c>
      <c r="B652" s="31" t="s">
        <v>426</v>
      </c>
      <c r="C652" s="45" t="s">
        <v>81</v>
      </c>
      <c r="D652" s="45" t="s">
        <v>427</v>
      </c>
      <c r="E652" s="79" t="s">
        <v>338</v>
      </c>
      <c r="F652" s="79"/>
      <c r="G652" s="32" t="s">
        <v>120</v>
      </c>
      <c r="H652" s="33">
        <v>2.1000000000000001E-2</v>
      </c>
      <c r="I652" s="34">
        <v>2.06</v>
      </c>
      <c r="J652" s="34">
        <v>0.04</v>
      </c>
    </row>
    <row r="653" spans="1:10" x14ac:dyDescent="0.2">
      <c r="A653" s="45" t="s">
        <v>291</v>
      </c>
      <c r="B653" s="31" t="s">
        <v>622</v>
      </c>
      <c r="C653" s="45" t="s">
        <v>81</v>
      </c>
      <c r="D653" s="45" t="s">
        <v>623</v>
      </c>
      <c r="E653" s="79" t="s">
        <v>338</v>
      </c>
      <c r="F653" s="79"/>
      <c r="G653" s="32" t="s">
        <v>120</v>
      </c>
      <c r="H653" s="33">
        <v>1</v>
      </c>
      <c r="I653" s="34">
        <v>1.1599999999999999</v>
      </c>
      <c r="J653" s="34">
        <v>1.1599999999999999</v>
      </c>
    </row>
    <row r="654" spans="1:10" x14ac:dyDescent="0.2">
      <c r="A654" s="45" t="s">
        <v>291</v>
      </c>
      <c r="B654" s="31" t="s">
        <v>446</v>
      </c>
      <c r="C654" s="45" t="s">
        <v>81</v>
      </c>
      <c r="D654" s="45" t="s">
        <v>447</v>
      </c>
      <c r="E654" s="79" t="s">
        <v>338</v>
      </c>
      <c r="F654" s="79"/>
      <c r="G654" s="32" t="s">
        <v>120</v>
      </c>
      <c r="H654" s="33">
        <v>8.0000000000000002E-3</v>
      </c>
      <c r="I654" s="34">
        <v>67.56</v>
      </c>
      <c r="J654" s="34">
        <v>0.54</v>
      </c>
    </row>
    <row r="655" spans="1:10" x14ac:dyDescent="0.2">
      <c r="A655" s="58"/>
      <c r="B655" s="58"/>
      <c r="C655" s="58"/>
      <c r="D655" s="58"/>
      <c r="E655" s="58" t="s">
        <v>677</v>
      </c>
      <c r="F655" s="59">
        <v>1.21</v>
      </c>
      <c r="G655" s="58" t="s">
        <v>678</v>
      </c>
      <c r="H655" s="59">
        <v>0</v>
      </c>
      <c r="I655" s="58" t="s">
        <v>679</v>
      </c>
      <c r="J655" s="59">
        <v>1.21</v>
      </c>
    </row>
    <row r="656" spans="1:10" x14ac:dyDescent="0.2">
      <c r="A656" s="58"/>
      <c r="B656" s="58"/>
      <c r="C656" s="58"/>
      <c r="D656" s="58"/>
      <c r="E656" s="58" t="s">
        <v>680</v>
      </c>
      <c r="F656" s="59">
        <v>1.08</v>
      </c>
      <c r="G656" s="58"/>
      <c r="H656" s="80" t="s">
        <v>681</v>
      </c>
      <c r="I656" s="80"/>
      <c r="J656" s="59">
        <v>4.8</v>
      </c>
    </row>
    <row r="657" spans="1:10" ht="15" thickBot="1" x14ac:dyDescent="0.25">
      <c r="A657" s="55"/>
      <c r="B657" s="55"/>
      <c r="C657" s="55"/>
      <c r="D657" s="55"/>
      <c r="E657" s="55"/>
      <c r="F657" s="55"/>
      <c r="G657" s="55" t="s">
        <v>682</v>
      </c>
      <c r="H657" s="60">
        <v>2</v>
      </c>
      <c r="I657" s="55" t="s">
        <v>683</v>
      </c>
      <c r="J657" s="57">
        <v>9.6</v>
      </c>
    </row>
    <row r="658" spans="1:10" ht="15" thickTop="1" x14ac:dyDescent="0.2">
      <c r="A658" s="35"/>
      <c r="B658" s="35"/>
      <c r="C658" s="35"/>
      <c r="D658" s="35"/>
      <c r="E658" s="35"/>
      <c r="F658" s="35"/>
      <c r="G658" s="35"/>
      <c r="H658" s="35"/>
      <c r="I658" s="35"/>
      <c r="J658" s="35"/>
    </row>
    <row r="659" spans="1:10" ht="15" x14ac:dyDescent="0.2">
      <c r="A659" s="47" t="s">
        <v>267</v>
      </c>
      <c r="B659" s="19" t="s">
        <v>71</v>
      </c>
      <c r="C659" s="47" t="s">
        <v>72</v>
      </c>
      <c r="D659" s="47" t="s">
        <v>6</v>
      </c>
      <c r="E659" s="82" t="s">
        <v>285</v>
      </c>
      <c r="F659" s="82"/>
      <c r="G659" s="20" t="s">
        <v>73</v>
      </c>
      <c r="H659" s="19" t="s">
        <v>74</v>
      </c>
      <c r="I659" s="19" t="s">
        <v>75</v>
      </c>
      <c r="J659" s="19" t="s">
        <v>77</v>
      </c>
    </row>
    <row r="660" spans="1:10" x14ac:dyDescent="0.2">
      <c r="A660" s="48" t="s">
        <v>286</v>
      </c>
      <c r="B660" s="22" t="s">
        <v>268</v>
      </c>
      <c r="C660" s="48" t="s">
        <v>240</v>
      </c>
      <c r="D660" s="48" t="s">
        <v>269</v>
      </c>
      <c r="E660" s="83" t="s">
        <v>20</v>
      </c>
      <c r="F660" s="83"/>
      <c r="G660" s="23" t="s">
        <v>120</v>
      </c>
      <c r="H660" s="26">
        <v>1</v>
      </c>
      <c r="I660" s="24">
        <v>60.27</v>
      </c>
      <c r="J660" s="24">
        <v>60.27</v>
      </c>
    </row>
    <row r="661" spans="1:10" ht="25.5" x14ac:dyDescent="0.2">
      <c r="A661" s="46" t="s">
        <v>288</v>
      </c>
      <c r="B661" s="27" t="s">
        <v>625</v>
      </c>
      <c r="C661" s="46" t="s">
        <v>240</v>
      </c>
      <c r="D661" s="46" t="s">
        <v>626</v>
      </c>
      <c r="E661" s="81" t="s">
        <v>20</v>
      </c>
      <c r="F661" s="81"/>
      <c r="G661" s="28" t="s">
        <v>94</v>
      </c>
      <c r="H661" s="29">
        <v>3</v>
      </c>
      <c r="I661" s="30">
        <v>11.97</v>
      </c>
      <c r="J661" s="30">
        <v>35.909999999999997</v>
      </c>
    </row>
    <row r="662" spans="1:10" ht="25.5" x14ac:dyDescent="0.2">
      <c r="A662" s="46" t="s">
        <v>288</v>
      </c>
      <c r="B662" s="27" t="s">
        <v>624</v>
      </c>
      <c r="C662" s="46" t="s">
        <v>240</v>
      </c>
      <c r="D662" s="46" t="s">
        <v>693</v>
      </c>
      <c r="E662" s="81" t="s">
        <v>20</v>
      </c>
      <c r="F662" s="81"/>
      <c r="G662" s="28" t="s">
        <v>120</v>
      </c>
      <c r="H662" s="29">
        <v>3</v>
      </c>
      <c r="I662" s="30">
        <v>8.1199999999999992</v>
      </c>
      <c r="J662" s="30">
        <v>24.36</v>
      </c>
    </row>
    <row r="663" spans="1:10" x14ac:dyDescent="0.2">
      <c r="A663" s="58"/>
      <c r="B663" s="58"/>
      <c r="C663" s="58"/>
      <c r="D663" s="58"/>
      <c r="E663" s="58" t="s">
        <v>677</v>
      </c>
      <c r="F663" s="59">
        <v>29.07</v>
      </c>
      <c r="G663" s="58" t="s">
        <v>678</v>
      </c>
      <c r="H663" s="59">
        <v>0</v>
      </c>
      <c r="I663" s="58" t="s">
        <v>679</v>
      </c>
      <c r="J663" s="59">
        <v>29.07</v>
      </c>
    </row>
    <row r="664" spans="1:10" x14ac:dyDescent="0.2">
      <c r="A664" s="58"/>
      <c r="B664" s="58"/>
      <c r="C664" s="58"/>
      <c r="D664" s="58"/>
      <c r="E664" s="58" t="s">
        <v>680</v>
      </c>
      <c r="F664" s="59">
        <v>17.52</v>
      </c>
      <c r="G664" s="58"/>
      <c r="H664" s="80" t="s">
        <v>681</v>
      </c>
      <c r="I664" s="80"/>
      <c r="J664" s="59">
        <v>77.790000000000006</v>
      </c>
    </row>
    <row r="665" spans="1:10" ht="15" thickBot="1" x14ac:dyDescent="0.25">
      <c r="A665" s="55"/>
      <c r="B665" s="55"/>
      <c r="C665" s="55"/>
      <c r="D665" s="55"/>
      <c r="E665" s="55"/>
      <c r="F665" s="55"/>
      <c r="G665" s="55" t="s">
        <v>682</v>
      </c>
      <c r="H665" s="60">
        <v>1</v>
      </c>
      <c r="I665" s="55" t="s">
        <v>683</v>
      </c>
      <c r="J665" s="57">
        <v>77.790000000000006</v>
      </c>
    </row>
    <row r="666" spans="1:10" ht="15" thickTop="1" x14ac:dyDescent="0.2">
      <c r="A666" s="35"/>
      <c r="B666" s="35"/>
      <c r="C666" s="35"/>
      <c r="D666" s="35"/>
      <c r="E666" s="35"/>
      <c r="F666" s="35"/>
      <c r="G666" s="35"/>
      <c r="H666" s="35"/>
      <c r="I666" s="35"/>
      <c r="J666" s="35"/>
    </row>
    <row r="667" spans="1:10" ht="15" x14ac:dyDescent="0.2">
      <c r="A667" s="47" t="s">
        <v>270</v>
      </c>
      <c r="B667" s="19" t="s">
        <v>71</v>
      </c>
      <c r="C667" s="47" t="s">
        <v>72</v>
      </c>
      <c r="D667" s="47" t="s">
        <v>6</v>
      </c>
      <c r="E667" s="82" t="s">
        <v>285</v>
      </c>
      <c r="F667" s="82"/>
      <c r="G667" s="20" t="s">
        <v>73</v>
      </c>
      <c r="H667" s="19" t="s">
        <v>74</v>
      </c>
      <c r="I667" s="19" t="s">
        <v>75</v>
      </c>
      <c r="J667" s="19" t="s">
        <v>77</v>
      </c>
    </row>
    <row r="668" spans="1:10" x14ac:dyDescent="0.2">
      <c r="A668" s="48" t="s">
        <v>286</v>
      </c>
      <c r="B668" s="22" t="s">
        <v>271</v>
      </c>
      <c r="C668" s="48" t="s">
        <v>240</v>
      </c>
      <c r="D668" s="48" t="s">
        <v>272</v>
      </c>
      <c r="E668" s="83" t="s">
        <v>20</v>
      </c>
      <c r="F668" s="83"/>
      <c r="G668" s="23" t="s">
        <v>273</v>
      </c>
      <c r="H668" s="26">
        <v>1</v>
      </c>
      <c r="I668" s="24">
        <v>490.6</v>
      </c>
      <c r="J668" s="24">
        <v>490.6</v>
      </c>
    </row>
    <row r="669" spans="1:10" ht="25.5" x14ac:dyDescent="0.2">
      <c r="A669" s="46" t="s">
        <v>288</v>
      </c>
      <c r="B669" s="27" t="s">
        <v>628</v>
      </c>
      <c r="C669" s="46" t="s">
        <v>240</v>
      </c>
      <c r="D669" s="46" t="s">
        <v>629</v>
      </c>
      <c r="E669" s="81" t="s">
        <v>20</v>
      </c>
      <c r="F669" s="81"/>
      <c r="G669" s="28" t="s">
        <v>83</v>
      </c>
      <c r="H669" s="29">
        <v>9</v>
      </c>
      <c r="I669" s="30">
        <v>17.38</v>
      </c>
      <c r="J669" s="30">
        <v>156.41999999999999</v>
      </c>
    </row>
    <row r="670" spans="1:10" ht="25.5" x14ac:dyDescent="0.2">
      <c r="A670" s="46" t="s">
        <v>288</v>
      </c>
      <c r="B670" s="27" t="s">
        <v>627</v>
      </c>
      <c r="C670" s="46" t="s">
        <v>240</v>
      </c>
      <c r="D670" s="46" t="s">
        <v>378</v>
      </c>
      <c r="E670" s="81" t="s">
        <v>20</v>
      </c>
      <c r="F670" s="81"/>
      <c r="G670" s="28" t="s">
        <v>83</v>
      </c>
      <c r="H670" s="29">
        <v>9</v>
      </c>
      <c r="I670" s="30">
        <v>21.5</v>
      </c>
      <c r="J670" s="30">
        <v>193.5</v>
      </c>
    </row>
    <row r="671" spans="1:10" x14ac:dyDescent="0.2">
      <c r="A671" s="45" t="s">
        <v>291</v>
      </c>
      <c r="B671" s="31" t="s">
        <v>630</v>
      </c>
      <c r="C671" s="45" t="s">
        <v>240</v>
      </c>
      <c r="D671" s="45" t="s">
        <v>631</v>
      </c>
      <c r="E671" s="79" t="s">
        <v>338</v>
      </c>
      <c r="F671" s="79"/>
      <c r="G671" s="32" t="s">
        <v>120</v>
      </c>
      <c r="H671" s="33">
        <v>1</v>
      </c>
      <c r="I671" s="34">
        <v>41.59</v>
      </c>
      <c r="J671" s="34">
        <v>41.59</v>
      </c>
    </row>
    <row r="672" spans="1:10" x14ac:dyDescent="0.2">
      <c r="A672" s="45" t="s">
        <v>291</v>
      </c>
      <c r="B672" s="31" t="s">
        <v>640</v>
      </c>
      <c r="C672" s="45" t="s">
        <v>240</v>
      </c>
      <c r="D672" s="45" t="s">
        <v>641</v>
      </c>
      <c r="E672" s="79" t="s">
        <v>338</v>
      </c>
      <c r="F672" s="79"/>
      <c r="G672" s="32" t="s">
        <v>120</v>
      </c>
      <c r="H672" s="33">
        <v>1</v>
      </c>
      <c r="I672" s="34">
        <v>23</v>
      </c>
      <c r="J672" s="34">
        <v>23</v>
      </c>
    </row>
    <row r="673" spans="1:10" x14ac:dyDescent="0.2">
      <c r="A673" s="45" t="s">
        <v>291</v>
      </c>
      <c r="B673" s="31" t="s">
        <v>636</v>
      </c>
      <c r="C673" s="45" t="s">
        <v>240</v>
      </c>
      <c r="D673" s="45" t="s">
        <v>637</v>
      </c>
      <c r="E673" s="79" t="s">
        <v>338</v>
      </c>
      <c r="F673" s="79"/>
      <c r="G673" s="32" t="s">
        <v>120</v>
      </c>
      <c r="H673" s="33">
        <v>4</v>
      </c>
      <c r="I673" s="34">
        <v>0.64</v>
      </c>
      <c r="J673" s="34">
        <v>2.56</v>
      </c>
    </row>
    <row r="674" spans="1:10" x14ac:dyDescent="0.2">
      <c r="A674" s="45" t="s">
        <v>291</v>
      </c>
      <c r="B674" s="31" t="s">
        <v>632</v>
      </c>
      <c r="C674" s="45" t="s">
        <v>240</v>
      </c>
      <c r="D674" s="45" t="s">
        <v>633</v>
      </c>
      <c r="E674" s="79" t="s">
        <v>338</v>
      </c>
      <c r="F674" s="79"/>
      <c r="G674" s="32" t="s">
        <v>94</v>
      </c>
      <c r="H674" s="33">
        <v>3</v>
      </c>
      <c r="I674" s="34">
        <v>4.59</v>
      </c>
      <c r="J674" s="34">
        <v>13.77</v>
      </c>
    </row>
    <row r="675" spans="1:10" x14ac:dyDescent="0.2">
      <c r="A675" s="45" t="s">
        <v>291</v>
      </c>
      <c r="B675" s="31" t="s">
        <v>634</v>
      </c>
      <c r="C675" s="45" t="s">
        <v>240</v>
      </c>
      <c r="D675" s="45" t="s">
        <v>635</v>
      </c>
      <c r="E675" s="79" t="s">
        <v>338</v>
      </c>
      <c r="F675" s="79"/>
      <c r="G675" s="32" t="s">
        <v>94</v>
      </c>
      <c r="H675" s="33">
        <v>12</v>
      </c>
      <c r="I675" s="34">
        <v>4.59</v>
      </c>
      <c r="J675" s="34">
        <v>55.08</v>
      </c>
    </row>
    <row r="676" spans="1:10" x14ac:dyDescent="0.2">
      <c r="A676" s="45" t="s">
        <v>291</v>
      </c>
      <c r="B676" s="31" t="s">
        <v>638</v>
      </c>
      <c r="C676" s="45" t="s">
        <v>240</v>
      </c>
      <c r="D676" s="45" t="s">
        <v>639</v>
      </c>
      <c r="E676" s="79" t="s">
        <v>338</v>
      </c>
      <c r="F676" s="79"/>
      <c r="G676" s="32" t="s">
        <v>120</v>
      </c>
      <c r="H676" s="33">
        <v>4</v>
      </c>
      <c r="I676" s="34">
        <v>1.17</v>
      </c>
      <c r="J676" s="34">
        <v>4.68</v>
      </c>
    </row>
    <row r="677" spans="1:10" x14ac:dyDescent="0.2">
      <c r="A677" s="58"/>
      <c r="B677" s="58"/>
      <c r="C677" s="58"/>
      <c r="D677" s="58"/>
      <c r="E677" s="58" t="s">
        <v>677</v>
      </c>
      <c r="F677" s="59">
        <v>234.9</v>
      </c>
      <c r="G677" s="58" t="s">
        <v>678</v>
      </c>
      <c r="H677" s="59">
        <v>0</v>
      </c>
      <c r="I677" s="58" t="s">
        <v>679</v>
      </c>
      <c r="J677" s="59">
        <v>234.9</v>
      </c>
    </row>
    <row r="678" spans="1:10" x14ac:dyDescent="0.2">
      <c r="A678" s="58"/>
      <c r="B678" s="58"/>
      <c r="C678" s="58"/>
      <c r="D678" s="58"/>
      <c r="E678" s="58" t="s">
        <v>680</v>
      </c>
      <c r="F678" s="59">
        <v>142.61000000000001</v>
      </c>
      <c r="G678" s="58"/>
      <c r="H678" s="80" t="s">
        <v>681</v>
      </c>
      <c r="I678" s="80"/>
      <c r="J678" s="59">
        <v>633.21</v>
      </c>
    </row>
    <row r="679" spans="1:10" ht="15" thickBot="1" x14ac:dyDescent="0.25">
      <c r="A679" s="55"/>
      <c r="B679" s="55"/>
      <c r="C679" s="55"/>
      <c r="D679" s="55"/>
      <c r="E679" s="55"/>
      <c r="F679" s="55"/>
      <c r="G679" s="55" t="s">
        <v>682</v>
      </c>
      <c r="H679" s="60">
        <v>2</v>
      </c>
      <c r="I679" s="55" t="s">
        <v>683</v>
      </c>
      <c r="J679" s="57">
        <v>1266.42</v>
      </c>
    </row>
    <row r="680" spans="1:10" ht="15" thickTop="1" x14ac:dyDescent="0.2">
      <c r="A680" s="35"/>
      <c r="B680" s="35"/>
      <c r="C680" s="35"/>
      <c r="D680" s="35"/>
      <c r="E680" s="35"/>
      <c r="F680" s="35"/>
      <c r="G680" s="35"/>
      <c r="H680" s="35"/>
      <c r="I680" s="35"/>
      <c r="J680" s="35"/>
    </row>
    <row r="681" spans="1:10" ht="15" x14ac:dyDescent="0.2">
      <c r="A681" s="47" t="s">
        <v>274</v>
      </c>
      <c r="B681" s="19" t="s">
        <v>71</v>
      </c>
      <c r="C681" s="47" t="s">
        <v>72</v>
      </c>
      <c r="D681" s="47" t="s">
        <v>6</v>
      </c>
      <c r="E681" s="82" t="s">
        <v>285</v>
      </c>
      <c r="F681" s="82"/>
      <c r="G681" s="20" t="s">
        <v>73</v>
      </c>
      <c r="H681" s="19" t="s">
        <v>74</v>
      </c>
      <c r="I681" s="19" t="s">
        <v>75</v>
      </c>
      <c r="J681" s="19" t="s">
        <v>77</v>
      </c>
    </row>
    <row r="682" spans="1:10" x14ac:dyDescent="0.2">
      <c r="A682" s="48" t="s">
        <v>286</v>
      </c>
      <c r="B682" s="22" t="s">
        <v>275</v>
      </c>
      <c r="C682" s="48" t="s">
        <v>240</v>
      </c>
      <c r="D682" s="48" t="s">
        <v>276</v>
      </c>
      <c r="E682" s="83" t="s">
        <v>20</v>
      </c>
      <c r="F682" s="83"/>
      <c r="G682" s="23" t="s">
        <v>120</v>
      </c>
      <c r="H682" s="26">
        <v>1</v>
      </c>
      <c r="I682" s="24">
        <v>109.62</v>
      </c>
      <c r="J682" s="24">
        <v>109.62</v>
      </c>
    </row>
    <row r="683" spans="1:10" ht="25.5" x14ac:dyDescent="0.2">
      <c r="A683" s="46" t="s">
        <v>288</v>
      </c>
      <c r="B683" s="27" t="s">
        <v>643</v>
      </c>
      <c r="C683" s="46" t="s">
        <v>240</v>
      </c>
      <c r="D683" s="46" t="s">
        <v>644</v>
      </c>
      <c r="E683" s="81" t="s">
        <v>20</v>
      </c>
      <c r="F683" s="81"/>
      <c r="G683" s="28" t="s">
        <v>83</v>
      </c>
      <c r="H683" s="29">
        <v>0.4</v>
      </c>
      <c r="I683" s="30">
        <v>17.13</v>
      </c>
      <c r="J683" s="30">
        <v>6.85</v>
      </c>
    </row>
    <row r="684" spans="1:10" ht="25.5" x14ac:dyDescent="0.2">
      <c r="A684" s="46" t="s">
        <v>288</v>
      </c>
      <c r="B684" s="27" t="s">
        <v>642</v>
      </c>
      <c r="C684" s="46" t="s">
        <v>240</v>
      </c>
      <c r="D684" s="46" t="s">
        <v>320</v>
      </c>
      <c r="E684" s="81" t="s">
        <v>20</v>
      </c>
      <c r="F684" s="81"/>
      <c r="G684" s="28" t="s">
        <v>83</v>
      </c>
      <c r="H684" s="29">
        <v>0.6</v>
      </c>
      <c r="I684" s="30">
        <v>21.29</v>
      </c>
      <c r="J684" s="30">
        <v>12.77</v>
      </c>
    </row>
    <row r="685" spans="1:10" x14ac:dyDescent="0.2">
      <c r="A685" s="45" t="s">
        <v>291</v>
      </c>
      <c r="B685" s="31" t="s">
        <v>645</v>
      </c>
      <c r="C685" s="45" t="s">
        <v>240</v>
      </c>
      <c r="D685" s="45" t="s">
        <v>646</v>
      </c>
      <c r="E685" s="79" t="s">
        <v>338</v>
      </c>
      <c r="F685" s="79"/>
      <c r="G685" s="32" t="s">
        <v>120</v>
      </c>
      <c r="H685" s="33">
        <v>1</v>
      </c>
      <c r="I685" s="34">
        <v>90</v>
      </c>
      <c r="J685" s="34">
        <v>90</v>
      </c>
    </row>
    <row r="686" spans="1:10" x14ac:dyDescent="0.2">
      <c r="A686" s="58"/>
      <c r="B686" s="58"/>
      <c r="C686" s="58"/>
      <c r="D686" s="58"/>
      <c r="E686" s="58" t="s">
        <v>677</v>
      </c>
      <c r="F686" s="59">
        <v>13.18</v>
      </c>
      <c r="G686" s="58" t="s">
        <v>678</v>
      </c>
      <c r="H686" s="59">
        <v>0</v>
      </c>
      <c r="I686" s="58" t="s">
        <v>679</v>
      </c>
      <c r="J686" s="59">
        <v>13.18</v>
      </c>
    </row>
    <row r="687" spans="1:10" x14ac:dyDescent="0.2">
      <c r="A687" s="58"/>
      <c r="B687" s="58"/>
      <c r="C687" s="58"/>
      <c r="D687" s="58"/>
      <c r="E687" s="58" t="s">
        <v>680</v>
      </c>
      <c r="F687" s="59">
        <v>31.86</v>
      </c>
      <c r="G687" s="58"/>
      <c r="H687" s="80" t="s">
        <v>681</v>
      </c>
      <c r="I687" s="80"/>
      <c r="J687" s="59">
        <v>141.47999999999999</v>
      </c>
    </row>
    <row r="688" spans="1:10" ht="15" thickBot="1" x14ac:dyDescent="0.25">
      <c r="A688" s="55"/>
      <c r="B688" s="55"/>
      <c r="C688" s="55"/>
      <c r="D688" s="55"/>
      <c r="E688" s="55"/>
      <c r="F688" s="55"/>
      <c r="G688" s="55" t="s">
        <v>682</v>
      </c>
      <c r="H688" s="60">
        <v>2</v>
      </c>
      <c r="I688" s="55" t="s">
        <v>683</v>
      </c>
      <c r="J688" s="57">
        <v>282.95999999999998</v>
      </c>
    </row>
    <row r="689" spans="1:10" ht="15" thickTop="1" x14ac:dyDescent="0.2">
      <c r="A689" s="35"/>
      <c r="B689" s="35"/>
      <c r="C689" s="35"/>
      <c r="D689" s="35"/>
      <c r="E689" s="35"/>
      <c r="F689" s="35"/>
      <c r="G689" s="35"/>
      <c r="H689" s="35"/>
      <c r="I689" s="35"/>
      <c r="J689" s="35"/>
    </row>
    <row r="690" spans="1:10" ht="15" x14ac:dyDescent="0.2">
      <c r="A690" s="47" t="s">
        <v>277</v>
      </c>
      <c r="B690" s="19" t="s">
        <v>71</v>
      </c>
      <c r="C690" s="47" t="s">
        <v>72</v>
      </c>
      <c r="D690" s="47" t="s">
        <v>6</v>
      </c>
      <c r="E690" s="82" t="s">
        <v>285</v>
      </c>
      <c r="F690" s="82"/>
      <c r="G690" s="20" t="s">
        <v>73</v>
      </c>
      <c r="H690" s="19" t="s">
        <v>74</v>
      </c>
      <c r="I690" s="19" t="s">
        <v>75</v>
      </c>
      <c r="J690" s="19" t="s">
        <v>77</v>
      </c>
    </row>
    <row r="691" spans="1:10" ht="25.5" x14ac:dyDescent="0.2">
      <c r="A691" s="48" t="s">
        <v>286</v>
      </c>
      <c r="B691" s="22" t="s">
        <v>278</v>
      </c>
      <c r="C691" s="48" t="s">
        <v>160</v>
      </c>
      <c r="D691" s="48" t="s">
        <v>279</v>
      </c>
      <c r="E691" s="83">
        <v>43.07</v>
      </c>
      <c r="F691" s="83"/>
      <c r="G691" s="23" t="s">
        <v>280</v>
      </c>
      <c r="H691" s="26">
        <v>1</v>
      </c>
      <c r="I691" s="24">
        <v>5949.98</v>
      </c>
      <c r="J691" s="24">
        <v>5949.98</v>
      </c>
    </row>
    <row r="692" spans="1:10" ht="38.25" x14ac:dyDescent="0.2">
      <c r="A692" s="45" t="s">
        <v>291</v>
      </c>
      <c r="B692" s="31" t="s">
        <v>647</v>
      </c>
      <c r="C692" s="45" t="s">
        <v>648</v>
      </c>
      <c r="D692" s="45" t="s">
        <v>649</v>
      </c>
      <c r="E692" s="79" t="s">
        <v>302</v>
      </c>
      <c r="F692" s="79"/>
      <c r="G692" s="32" t="s">
        <v>650</v>
      </c>
      <c r="H692" s="33">
        <v>30</v>
      </c>
      <c r="I692" s="34">
        <v>20.354399999999998</v>
      </c>
      <c r="J692" s="34">
        <v>610.63</v>
      </c>
    </row>
    <row r="693" spans="1:10" ht="38.25" x14ac:dyDescent="0.2">
      <c r="A693" s="45" t="s">
        <v>291</v>
      </c>
      <c r="B693" s="31" t="s">
        <v>651</v>
      </c>
      <c r="C693" s="45" t="s">
        <v>648</v>
      </c>
      <c r="D693" s="45" t="s">
        <v>652</v>
      </c>
      <c r="E693" s="79" t="s">
        <v>302</v>
      </c>
      <c r="F693" s="79"/>
      <c r="G693" s="32" t="s">
        <v>650</v>
      </c>
      <c r="H693" s="33">
        <v>24</v>
      </c>
      <c r="I693" s="34">
        <v>13.959</v>
      </c>
      <c r="J693" s="34">
        <v>335.01</v>
      </c>
    </row>
    <row r="694" spans="1:10" ht="38.25" x14ac:dyDescent="0.2">
      <c r="A694" s="45" t="s">
        <v>291</v>
      </c>
      <c r="B694" s="31" t="s">
        <v>653</v>
      </c>
      <c r="C694" s="45" t="s">
        <v>648</v>
      </c>
      <c r="D694" s="45" t="s">
        <v>654</v>
      </c>
      <c r="E694" s="79" t="s">
        <v>302</v>
      </c>
      <c r="F694" s="79"/>
      <c r="G694" s="32" t="s">
        <v>650</v>
      </c>
      <c r="H694" s="33">
        <v>10</v>
      </c>
      <c r="I694" s="34">
        <v>44.708399999999997</v>
      </c>
      <c r="J694" s="34">
        <v>447.08</v>
      </c>
    </row>
    <row r="695" spans="1:10" ht="38.25" x14ac:dyDescent="0.2">
      <c r="A695" s="45" t="s">
        <v>291</v>
      </c>
      <c r="B695" s="31" t="s">
        <v>655</v>
      </c>
      <c r="C695" s="45" t="s">
        <v>648</v>
      </c>
      <c r="D695" s="45" t="s">
        <v>656</v>
      </c>
      <c r="E695" s="79" t="s">
        <v>338</v>
      </c>
      <c r="F695" s="79"/>
      <c r="G695" s="32" t="s">
        <v>657</v>
      </c>
      <c r="H695" s="33">
        <v>3.06</v>
      </c>
      <c r="I695" s="34">
        <v>2.56</v>
      </c>
      <c r="J695" s="34">
        <v>7.83</v>
      </c>
    </row>
    <row r="696" spans="1:10" ht="38.25" x14ac:dyDescent="0.2">
      <c r="A696" s="45" t="s">
        <v>291</v>
      </c>
      <c r="B696" s="31" t="s">
        <v>658</v>
      </c>
      <c r="C696" s="45" t="s">
        <v>648</v>
      </c>
      <c r="D696" s="45" t="s">
        <v>659</v>
      </c>
      <c r="E696" s="79" t="s">
        <v>338</v>
      </c>
      <c r="F696" s="79"/>
      <c r="G696" s="32" t="s">
        <v>486</v>
      </c>
      <c r="H696" s="33">
        <v>0.12</v>
      </c>
      <c r="I696" s="34">
        <v>82.14</v>
      </c>
      <c r="J696" s="34">
        <v>9.85</v>
      </c>
    </row>
    <row r="697" spans="1:10" ht="38.25" x14ac:dyDescent="0.2">
      <c r="A697" s="45" t="s">
        <v>291</v>
      </c>
      <c r="B697" s="31" t="s">
        <v>660</v>
      </c>
      <c r="C697" s="45" t="s">
        <v>648</v>
      </c>
      <c r="D697" s="45" t="s">
        <v>661</v>
      </c>
      <c r="E697" s="79" t="s">
        <v>338</v>
      </c>
      <c r="F697" s="79"/>
      <c r="G697" s="32" t="s">
        <v>662</v>
      </c>
      <c r="H697" s="33">
        <v>8.9999999999999998E-4</v>
      </c>
      <c r="I697" s="34">
        <v>106.33</v>
      </c>
      <c r="J697" s="34">
        <v>0.09</v>
      </c>
    </row>
    <row r="698" spans="1:10" ht="38.25" x14ac:dyDescent="0.2">
      <c r="A698" s="45" t="s">
        <v>291</v>
      </c>
      <c r="B698" s="31" t="s">
        <v>663</v>
      </c>
      <c r="C698" s="45" t="s">
        <v>648</v>
      </c>
      <c r="D698" s="45" t="s">
        <v>664</v>
      </c>
      <c r="E698" s="79" t="s">
        <v>338</v>
      </c>
      <c r="F698" s="79"/>
      <c r="G698" s="32" t="s">
        <v>662</v>
      </c>
      <c r="H698" s="33">
        <v>1.5E-3</v>
      </c>
      <c r="I698" s="34">
        <v>46.84</v>
      </c>
      <c r="J698" s="34">
        <v>7.0000000000000007E-2</v>
      </c>
    </row>
    <row r="699" spans="1:10" ht="38.25" x14ac:dyDescent="0.2">
      <c r="A699" s="45" t="s">
        <v>291</v>
      </c>
      <c r="B699" s="31" t="s">
        <v>665</v>
      </c>
      <c r="C699" s="45" t="s">
        <v>81</v>
      </c>
      <c r="D699" s="45" t="s">
        <v>666</v>
      </c>
      <c r="E699" s="79" t="s">
        <v>667</v>
      </c>
      <c r="F699" s="79"/>
      <c r="G699" s="32" t="s">
        <v>120</v>
      </c>
      <c r="H699" s="33">
        <v>1</v>
      </c>
      <c r="I699" s="34">
        <v>4539.42</v>
      </c>
      <c r="J699" s="34">
        <v>4539.42</v>
      </c>
    </row>
    <row r="700" spans="1:10" x14ac:dyDescent="0.2">
      <c r="A700" s="58"/>
      <c r="B700" s="58"/>
      <c r="C700" s="58"/>
      <c r="D700" s="58"/>
      <c r="E700" s="58" t="s">
        <v>677</v>
      </c>
      <c r="F700" s="59">
        <v>1392.72</v>
      </c>
      <c r="G700" s="58" t="s">
        <v>678</v>
      </c>
      <c r="H700" s="59">
        <v>0</v>
      </c>
      <c r="I700" s="58" t="s">
        <v>679</v>
      </c>
      <c r="J700" s="59">
        <v>1392.72</v>
      </c>
    </row>
    <row r="701" spans="1:10" x14ac:dyDescent="0.2">
      <c r="A701" s="58"/>
      <c r="B701" s="58"/>
      <c r="C701" s="58"/>
      <c r="D701" s="58"/>
      <c r="E701" s="58" t="s">
        <v>680</v>
      </c>
      <c r="F701" s="59">
        <v>1729.65</v>
      </c>
      <c r="G701" s="58"/>
      <c r="H701" s="80" t="s">
        <v>681</v>
      </c>
      <c r="I701" s="80"/>
      <c r="J701" s="59">
        <v>7679.63</v>
      </c>
    </row>
    <row r="702" spans="1:10" ht="15" thickBot="1" x14ac:dyDescent="0.25">
      <c r="A702" s="55"/>
      <c r="B702" s="55"/>
      <c r="C702" s="55"/>
      <c r="D702" s="55"/>
      <c r="E702" s="55"/>
      <c r="F702" s="55"/>
      <c r="G702" s="55" t="s">
        <v>682</v>
      </c>
      <c r="H702" s="60">
        <v>1</v>
      </c>
      <c r="I702" s="55" t="s">
        <v>683</v>
      </c>
      <c r="J702" s="57">
        <v>7679.63</v>
      </c>
    </row>
    <row r="703" spans="1:10" ht="15" thickTop="1" x14ac:dyDescent="0.2">
      <c r="A703" s="35"/>
      <c r="B703" s="35"/>
      <c r="C703" s="35"/>
      <c r="D703" s="35"/>
      <c r="E703" s="35"/>
      <c r="F703" s="35"/>
      <c r="G703" s="35"/>
      <c r="H703" s="35"/>
      <c r="I703" s="35"/>
      <c r="J703" s="35"/>
    </row>
    <row r="704" spans="1:10" x14ac:dyDescent="0.2">
      <c r="A704" s="53"/>
      <c r="B704" s="53"/>
      <c r="C704" s="53"/>
      <c r="D704" s="53"/>
      <c r="E704" s="53"/>
      <c r="F704" s="53"/>
      <c r="G704" s="53"/>
      <c r="H704" s="53"/>
      <c r="I704" s="53"/>
      <c r="J704" s="53"/>
    </row>
    <row r="705" spans="1:10" x14ac:dyDescent="0.2">
      <c r="A705" s="69"/>
      <c r="B705" s="69"/>
      <c r="C705" s="69"/>
      <c r="D705" s="54"/>
      <c r="E705" s="55"/>
      <c r="F705" s="70" t="s">
        <v>281</v>
      </c>
      <c r="G705" s="69"/>
      <c r="H705" s="68">
        <v>110146.06</v>
      </c>
      <c r="I705" s="69"/>
      <c r="J705" s="69"/>
    </row>
    <row r="706" spans="1:10" x14ac:dyDescent="0.2">
      <c r="A706" s="69"/>
      <c r="B706" s="69"/>
      <c r="C706" s="69"/>
      <c r="D706" s="54"/>
      <c r="E706" s="55"/>
      <c r="F706" s="70" t="s">
        <v>282</v>
      </c>
      <c r="G706" s="69"/>
      <c r="H706" s="68">
        <v>32011.43</v>
      </c>
      <c r="I706" s="69"/>
      <c r="J706" s="69"/>
    </row>
    <row r="707" spans="1:10" x14ac:dyDescent="0.2">
      <c r="A707" s="69"/>
      <c r="B707" s="69"/>
      <c r="C707" s="69"/>
      <c r="D707" s="54"/>
      <c r="E707" s="55"/>
      <c r="F707" s="70" t="s">
        <v>283</v>
      </c>
      <c r="G707" s="69"/>
      <c r="H707" s="68">
        <v>142157.49</v>
      </c>
      <c r="I707" s="69"/>
      <c r="J707" s="69"/>
    </row>
    <row r="708" spans="1:10" x14ac:dyDescent="0.2">
      <c r="A708" s="64" t="s">
        <v>671</v>
      </c>
      <c r="B708" s="65"/>
      <c r="C708" s="65"/>
      <c r="D708" s="65"/>
      <c r="E708" s="65"/>
      <c r="F708" s="65"/>
      <c r="G708" s="65"/>
      <c r="H708" s="65"/>
      <c r="I708" s="65"/>
      <c r="J708" s="65"/>
    </row>
    <row r="709" spans="1:10" x14ac:dyDescent="0.2">
      <c r="A709" s="65"/>
      <c r="B709" s="65"/>
      <c r="C709" s="65"/>
      <c r="D709" s="65"/>
      <c r="E709" s="65"/>
      <c r="F709" s="65"/>
      <c r="G709" s="65"/>
      <c r="H709" s="65"/>
      <c r="I709" s="65"/>
      <c r="J709" s="65"/>
    </row>
    <row r="710" spans="1:10" x14ac:dyDescent="0.2">
      <c r="A710" s="65"/>
      <c r="B710" s="65"/>
      <c r="C710" s="65"/>
      <c r="D710" s="65"/>
      <c r="E710" s="65"/>
      <c r="F710" s="65"/>
      <c r="G710" s="65"/>
      <c r="H710" s="65"/>
      <c r="I710" s="65"/>
      <c r="J710" s="65"/>
    </row>
    <row r="711" spans="1:10" x14ac:dyDescent="0.2">
      <c r="A711" s="65"/>
      <c r="B711" s="65"/>
      <c r="C711" s="65"/>
      <c r="D711" s="65"/>
      <c r="E711" s="65"/>
      <c r="F711" s="65"/>
      <c r="G711" s="65"/>
      <c r="H711" s="65"/>
      <c r="I711" s="65"/>
      <c r="J711" s="65"/>
    </row>
    <row r="712" spans="1:10" x14ac:dyDescent="0.2">
      <c r="A712" s="65"/>
      <c r="B712" s="65"/>
      <c r="C712" s="65"/>
      <c r="D712" s="65"/>
      <c r="E712" s="65"/>
      <c r="F712" s="65"/>
      <c r="G712" s="65"/>
      <c r="H712" s="65"/>
      <c r="I712" s="65"/>
      <c r="J712" s="65"/>
    </row>
    <row r="713" spans="1:10" x14ac:dyDescent="0.2">
      <c r="A713" s="65"/>
      <c r="B713" s="65"/>
      <c r="C713" s="65"/>
      <c r="D713" s="65"/>
      <c r="E713" s="65"/>
      <c r="F713" s="65"/>
      <c r="G713" s="65"/>
      <c r="H713" s="65"/>
      <c r="I713" s="65"/>
      <c r="J713" s="65"/>
    </row>
    <row r="714" spans="1:10" x14ac:dyDescent="0.2">
      <c r="A714" s="65"/>
      <c r="B714" s="65"/>
      <c r="C714" s="65"/>
      <c r="D714" s="65"/>
      <c r="E714" s="65"/>
      <c r="F714" s="65"/>
      <c r="G714" s="65"/>
      <c r="H714" s="65"/>
      <c r="I714" s="65"/>
      <c r="J714" s="65"/>
    </row>
    <row r="715" spans="1:10" x14ac:dyDescent="0.2">
      <c r="A715" s="65"/>
      <c r="B715" s="65"/>
      <c r="C715" s="65"/>
      <c r="D715" s="65"/>
      <c r="E715" s="65"/>
      <c r="F715" s="65"/>
      <c r="G715" s="65"/>
      <c r="H715" s="65"/>
      <c r="I715" s="65"/>
      <c r="J715" s="65"/>
    </row>
    <row r="716" spans="1:10" x14ac:dyDescent="0.2">
      <c r="A716" s="65"/>
      <c r="B716" s="65"/>
      <c r="C716" s="65"/>
      <c r="D716" s="65"/>
      <c r="E716" s="65"/>
      <c r="F716" s="65"/>
      <c r="G716" s="65"/>
      <c r="H716" s="65"/>
      <c r="I716" s="65"/>
      <c r="J716" s="65"/>
    </row>
    <row r="717" spans="1:10" x14ac:dyDescent="0.2">
      <c r="A717" s="65"/>
      <c r="B717" s="65"/>
      <c r="C717" s="65"/>
      <c r="D717" s="65"/>
      <c r="E717" s="65"/>
      <c r="F717" s="65"/>
      <c r="G717" s="65"/>
      <c r="H717" s="65"/>
      <c r="I717" s="65"/>
      <c r="J717" s="65"/>
    </row>
  </sheetData>
  <mergeCells count="522">
    <mergeCell ref="C1:D1"/>
    <mergeCell ref="C2:D2"/>
    <mergeCell ref="F4:G4"/>
    <mergeCell ref="E5:F5"/>
    <mergeCell ref="E6:F6"/>
    <mergeCell ref="E7:F7"/>
    <mergeCell ref="A3:J3"/>
    <mergeCell ref="E8:F8"/>
    <mergeCell ref="E9:F9"/>
    <mergeCell ref="E11:F11"/>
    <mergeCell ref="E12:F12"/>
    <mergeCell ref="E17:F17"/>
    <mergeCell ref="E10:F10"/>
    <mergeCell ref="E1:F1"/>
    <mergeCell ref="G1:H1"/>
    <mergeCell ref="I1:J1"/>
    <mergeCell ref="E2:F2"/>
    <mergeCell ref="G2:H2"/>
    <mergeCell ref="I2:J2"/>
    <mergeCell ref="E59:F59"/>
    <mergeCell ref="E65:F65"/>
    <mergeCell ref="E54:F54"/>
    <mergeCell ref="E55:F55"/>
    <mergeCell ref="E56:F56"/>
    <mergeCell ref="E57:F57"/>
    <mergeCell ref="E58:F58"/>
    <mergeCell ref="E46:F46"/>
    <mergeCell ref="E47:F47"/>
    <mergeCell ref="E48:F48"/>
    <mergeCell ref="E49:F49"/>
    <mergeCell ref="E117:F117"/>
    <mergeCell ref="E118:F118"/>
    <mergeCell ref="E119:F119"/>
    <mergeCell ref="E106:F106"/>
    <mergeCell ref="E109:F109"/>
    <mergeCell ref="E99:F99"/>
    <mergeCell ref="E94:F94"/>
    <mergeCell ref="E95:F95"/>
    <mergeCell ref="E96:F96"/>
    <mergeCell ref="E97:F97"/>
    <mergeCell ref="E98:F98"/>
    <mergeCell ref="E154:F154"/>
    <mergeCell ref="E151:F151"/>
    <mergeCell ref="E152:F152"/>
    <mergeCell ref="E153:F153"/>
    <mergeCell ref="E143:F143"/>
    <mergeCell ref="E144:F144"/>
    <mergeCell ref="E145:F145"/>
    <mergeCell ref="E135:F135"/>
    <mergeCell ref="E136:F136"/>
    <mergeCell ref="E137:F137"/>
    <mergeCell ref="E138:F138"/>
    <mergeCell ref="E188:F188"/>
    <mergeCell ref="E189:F189"/>
    <mergeCell ref="E190:F190"/>
    <mergeCell ref="E193:F193"/>
    <mergeCell ref="E191:F191"/>
    <mergeCell ref="E192:F192"/>
    <mergeCell ref="E182:F182"/>
    <mergeCell ref="E183:F183"/>
    <mergeCell ref="E186:F186"/>
    <mergeCell ref="E187:F187"/>
    <mergeCell ref="E185:F185"/>
    <mergeCell ref="E235:F235"/>
    <mergeCell ref="E236:F236"/>
    <mergeCell ref="E239:F239"/>
    <mergeCell ref="E240:F240"/>
    <mergeCell ref="E241:F241"/>
    <mergeCell ref="E228:F228"/>
    <mergeCell ref="E234:F234"/>
    <mergeCell ref="E237:F237"/>
    <mergeCell ref="E238:F238"/>
    <mergeCell ref="E272:F272"/>
    <mergeCell ref="E273:F273"/>
    <mergeCell ref="E274:F274"/>
    <mergeCell ref="E268:F268"/>
    <mergeCell ref="E256:F256"/>
    <mergeCell ref="E257:F257"/>
    <mergeCell ref="E258:F258"/>
    <mergeCell ref="E261:F261"/>
    <mergeCell ref="E262:F262"/>
    <mergeCell ref="E306:F306"/>
    <mergeCell ref="E301:F301"/>
    <mergeCell ref="E302:F302"/>
    <mergeCell ref="E291:F291"/>
    <mergeCell ref="E292:F292"/>
    <mergeCell ref="E293:F293"/>
    <mergeCell ref="E294:F294"/>
    <mergeCell ref="E284:F284"/>
    <mergeCell ref="E285:F285"/>
    <mergeCell ref="E286:F286"/>
    <mergeCell ref="E346:F346"/>
    <mergeCell ref="E347:F347"/>
    <mergeCell ref="E339:F339"/>
    <mergeCell ref="E340:F340"/>
    <mergeCell ref="E341:F341"/>
    <mergeCell ref="E342:F342"/>
    <mergeCell ref="E343:F343"/>
    <mergeCell ref="E345:F345"/>
    <mergeCell ref="E331:F331"/>
    <mergeCell ref="E332:F332"/>
    <mergeCell ref="E333:F333"/>
    <mergeCell ref="E334:F334"/>
    <mergeCell ref="E404:F404"/>
    <mergeCell ref="E394:F394"/>
    <mergeCell ref="E395:F395"/>
    <mergeCell ref="E385:F385"/>
    <mergeCell ref="E386:F386"/>
    <mergeCell ref="E387:F387"/>
    <mergeCell ref="E383:F383"/>
    <mergeCell ref="E384:F384"/>
    <mergeCell ref="E374:F374"/>
    <mergeCell ref="E378:F378"/>
    <mergeCell ref="E439:F439"/>
    <mergeCell ref="E444:F444"/>
    <mergeCell ref="E445:F445"/>
    <mergeCell ref="E436:F436"/>
    <mergeCell ref="E437:F437"/>
    <mergeCell ref="E438:F438"/>
    <mergeCell ref="E434:F434"/>
    <mergeCell ref="E435:F435"/>
    <mergeCell ref="E427:F427"/>
    <mergeCell ref="E428:F428"/>
    <mergeCell ref="E429:F429"/>
    <mergeCell ref="E487:F487"/>
    <mergeCell ref="E488:F488"/>
    <mergeCell ref="E489:F489"/>
    <mergeCell ref="E493:F493"/>
    <mergeCell ref="E490:F490"/>
    <mergeCell ref="E491:F491"/>
    <mergeCell ref="E492:F492"/>
    <mergeCell ref="E486:F486"/>
    <mergeCell ref="E475:F475"/>
    <mergeCell ref="E476:F476"/>
    <mergeCell ref="E477:F477"/>
    <mergeCell ref="E484:F484"/>
    <mergeCell ref="E485:F485"/>
    <mergeCell ref="A2:B2"/>
    <mergeCell ref="E554:F554"/>
    <mergeCell ref="E555:F555"/>
    <mergeCell ref="E548:F548"/>
    <mergeCell ref="E549:F549"/>
    <mergeCell ref="E543:F543"/>
    <mergeCell ref="E546:F546"/>
    <mergeCell ref="E547:F547"/>
    <mergeCell ref="E534:F534"/>
    <mergeCell ref="E535:F535"/>
    <mergeCell ref="E536:F536"/>
    <mergeCell ref="E532:F532"/>
    <mergeCell ref="E533:F533"/>
    <mergeCell ref="E521:F521"/>
    <mergeCell ref="E522:F522"/>
    <mergeCell ref="E523:F523"/>
    <mergeCell ref="E524:F524"/>
    <mergeCell ref="E527:F527"/>
    <mergeCell ref="E514:F514"/>
    <mergeCell ref="E520:F520"/>
    <mergeCell ref="E525:F525"/>
    <mergeCell ref="E526:F526"/>
    <mergeCell ref="E511:F511"/>
    <mergeCell ref="E512:F512"/>
    <mergeCell ref="H14:I14"/>
    <mergeCell ref="E23:F23"/>
    <mergeCell ref="E24:F24"/>
    <mergeCell ref="H26:I26"/>
    <mergeCell ref="F29:G29"/>
    <mergeCell ref="E30:F30"/>
    <mergeCell ref="E31:F31"/>
    <mergeCell ref="H35:I35"/>
    <mergeCell ref="H43:I43"/>
    <mergeCell ref="E39:F39"/>
    <mergeCell ref="E40:F40"/>
    <mergeCell ref="E41:F41"/>
    <mergeCell ref="E32:F32"/>
    <mergeCell ref="E33:F33"/>
    <mergeCell ref="E38:F38"/>
    <mergeCell ref="E18:F18"/>
    <mergeCell ref="E19:F19"/>
    <mergeCell ref="E20:F20"/>
    <mergeCell ref="E21:F21"/>
    <mergeCell ref="E22:F22"/>
    <mergeCell ref="H51:I51"/>
    <mergeCell ref="H61:I61"/>
    <mergeCell ref="F64:G64"/>
    <mergeCell ref="E69:F69"/>
    <mergeCell ref="E70:F70"/>
    <mergeCell ref="H74:I74"/>
    <mergeCell ref="H84:I84"/>
    <mergeCell ref="E87:F87"/>
    <mergeCell ref="E92:F92"/>
    <mergeCell ref="E88:F88"/>
    <mergeCell ref="E89:F89"/>
    <mergeCell ref="E90:F90"/>
    <mergeCell ref="E91:F91"/>
    <mergeCell ref="E79:F79"/>
    <mergeCell ref="E80:F80"/>
    <mergeCell ref="E81:F81"/>
    <mergeCell ref="E82:F82"/>
    <mergeCell ref="E77:F77"/>
    <mergeCell ref="E78:F78"/>
    <mergeCell ref="E66:F66"/>
    <mergeCell ref="E67:F67"/>
    <mergeCell ref="E68:F68"/>
    <mergeCell ref="E71:F71"/>
    <mergeCell ref="E72:F72"/>
    <mergeCell ref="E93:F93"/>
    <mergeCell ref="E100:F100"/>
    <mergeCell ref="H102:I102"/>
    <mergeCell ref="F105:G105"/>
    <mergeCell ref="E107:F107"/>
    <mergeCell ref="E108:F108"/>
    <mergeCell ref="H111:I111"/>
    <mergeCell ref="E115:F115"/>
    <mergeCell ref="E116:F116"/>
    <mergeCell ref="E114:F114"/>
    <mergeCell ref="H121:I121"/>
    <mergeCell ref="E127:F127"/>
    <mergeCell ref="E128:F128"/>
    <mergeCell ref="H130:I130"/>
    <mergeCell ref="E133:F133"/>
    <mergeCell ref="E134:F134"/>
    <mergeCell ref="H140:I140"/>
    <mergeCell ref="E146:F146"/>
    <mergeCell ref="H148:I148"/>
    <mergeCell ref="E124:F124"/>
    <mergeCell ref="E125:F125"/>
    <mergeCell ref="E126:F126"/>
    <mergeCell ref="H156:I156"/>
    <mergeCell ref="E159:F159"/>
    <mergeCell ref="E160:F160"/>
    <mergeCell ref="H164:I164"/>
    <mergeCell ref="E167:F167"/>
    <mergeCell ref="E174:F174"/>
    <mergeCell ref="E175:F175"/>
    <mergeCell ref="H179:I179"/>
    <mergeCell ref="E184:F184"/>
    <mergeCell ref="E176:F176"/>
    <mergeCell ref="E177:F177"/>
    <mergeCell ref="E168:F168"/>
    <mergeCell ref="E169:F169"/>
    <mergeCell ref="E170:F170"/>
    <mergeCell ref="E171:F171"/>
    <mergeCell ref="E172:F172"/>
    <mergeCell ref="E173:F173"/>
    <mergeCell ref="E161:F161"/>
    <mergeCell ref="E162:F162"/>
    <mergeCell ref="H195:I195"/>
    <mergeCell ref="E201:F201"/>
    <mergeCell ref="E202:F202"/>
    <mergeCell ref="H204:I204"/>
    <mergeCell ref="E211:F211"/>
    <mergeCell ref="H213:I213"/>
    <mergeCell ref="H221:I221"/>
    <mergeCell ref="E229:F229"/>
    <mergeCell ref="H231:I231"/>
    <mergeCell ref="E224:F224"/>
    <mergeCell ref="E225:F225"/>
    <mergeCell ref="E226:F226"/>
    <mergeCell ref="E227:F227"/>
    <mergeCell ref="E216:F216"/>
    <mergeCell ref="E217:F217"/>
    <mergeCell ref="E218:F218"/>
    <mergeCell ref="E219:F219"/>
    <mergeCell ref="E208:F208"/>
    <mergeCell ref="E209:F209"/>
    <mergeCell ref="E210:F210"/>
    <mergeCell ref="E207:F207"/>
    <mergeCell ref="E198:F198"/>
    <mergeCell ref="E199:F199"/>
    <mergeCell ref="E200:F200"/>
    <mergeCell ref="H243:I243"/>
    <mergeCell ref="E246:F246"/>
    <mergeCell ref="H252:I252"/>
    <mergeCell ref="E259:F259"/>
    <mergeCell ref="E260:F260"/>
    <mergeCell ref="H264:I264"/>
    <mergeCell ref="F267:G267"/>
    <mergeCell ref="E270:F270"/>
    <mergeCell ref="E271:F271"/>
    <mergeCell ref="E269:F269"/>
    <mergeCell ref="E249:F249"/>
    <mergeCell ref="E250:F250"/>
    <mergeCell ref="E255:F255"/>
    <mergeCell ref="E247:F247"/>
    <mergeCell ref="E248:F248"/>
    <mergeCell ref="H276:I276"/>
    <mergeCell ref="E282:F282"/>
    <mergeCell ref="E283:F283"/>
    <mergeCell ref="H288:I288"/>
    <mergeCell ref="E295:F295"/>
    <mergeCell ref="E296:F296"/>
    <mergeCell ref="H298:I298"/>
    <mergeCell ref="E304:F304"/>
    <mergeCell ref="E305:F305"/>
    <mergeCell ref="E303:F303"/>
    <mergeCell ref="E279:F279"/>
    <mergeCell ref="E280:F280"/>
    <mergeCell ref="E281:F281"/>
    <mergeCell ref="H308:I308"/>
    <mergeCell ref="E311:F311"/>
    <mergeCell ref="E312:F312"/>
    <mergeCell ref="E313:F313"/>
    <mergeCell ref="H318:I318"/>
    <mergeCell ref="E321:F321"/>
    <mergeCell ref="H327:I327"/>
    <mergeCell ref="H336:I336"/>
    <mergeCell ref="E344:F344"/>
    <mergeCell ref="E324:F324"/>
    <mergeCell ref="E325:F325"/>
    <mergeCell ref="E330:F330"/>
    <mergeCell ref="E322:F322"/>
    <mergeCell ref="E323:F323"/>
    <mergeCell ref="E314:F314"/>
    <mergeCell ref="E315:F315"/>
    <mergeCell ref="E316:F316"/>
    <mergeCell ref="H349:I349"/>
    <mergeCell ref="E352:F352"/>
    <mergeCell ref="E353:F353"/>
    <mergeCell ref="H363:I363"/>
    <mergeCell ref="E369:F369"/>
    <mergeCell ref="H371:I371"/>
    <mergeCell ref="E375:F375"/>
    <mergeCell ref="E376:F376"/>
    <mergeCell ref="E377:F377"/>
    <mergeCell ref="E366:F366"/>
    <mergeCell ref="E367:F367"/>
    <mergeCell ref="E368:F368"/>
    <mergeCell ref="E358:F358"/>
    <mergeCell ref="E359:F359"/>
    <mergeCell ref="E360:F360"/>
    <mergeCell ref="E361:F361"/>
    <mergeCell ref="E354:F354"/>
    <mergeCell ref="E355:F355"/>
    <mergeCell ref="E356:F356"/>
    <mergeCell ref="E357:F357"/>
    <mergeCell ref="H380:I380"/>
    <mergeCell ref="E388:F388"/>
    <mergeCell ref="E389:F389"/>
    <mergeCell ref="H391:I391"/>
    <mergeCell ref="E396:F396"/>
    <mergeCell ref="E397:F397"/>
    <mergeCell ref="E398:F398"/>
    <mergeCell ref="H400:I400"/>
    <mergeCell ref="F403:G403"/>
    <mergeCell ref="E405:F405"/>
    <mergeCell ref="E406:F406"/>
    <mergeCell ref="H411:I411"/>
    <mergeCell ref="E416:F416"/>
    <mergeCell ref="E417:F417"/>
    <mergeCell ref="H421:I421"/>
    <mergeCell ref="E425:F425"/>
    <mergeCell ref="E426:F426"/>
    <mergeCell ref="H431:I431"/>
    <mergeCell ref="E419:F419"/>
    <mergeCell ref="E424:F424"/>
    <mergeCell ref="E414:F414"/>
    <mergeCell ref="E415:F415"/>
    <mergeCell ref="E418:F418"/>
    <mergeCell ref="E407:F407"/>
    <mergeCell ref="E408:F408"/>
    <mergeCell ref="E409:F409"/>
    <mergeCell ref="H441:I441"/>
    <mergeCell ref="H450:I450"/>
    <mergeCell ref="F453:G453"/>
    <mergeCell ref="E454:F454"/>
    <mergeCell ref="H463:I463"/>
    <mergeCell ref="H472:I472"/>
    <mergeCell ref="E478:F478"/>
    <mergeCell ref="H480:I480"/>
    <mergeCell ref="F483:G483"/>
    <mergeCell ref="E466:F466"/>
    <mergeCell ref="E467:F467"/>
    <mergeCell ref="E468:F468"/>
    <mergeCell ref="E469:F469"/>
    <mergeCell ref="E470:F470"/>
    <mergeCell ref="E459:F459"/>
    <mergeCell ref="E460:F460"/>
    <mergeCell ref="E461:F461"/>
    <mergeCell ref="E455:F455"/>
    <mergeCell ref="E456:F456"/>
    <mergeCell ref="E457:F457"/>
    <mergeCell ref="E458:F458"/>
    <mergeCell ref="E446:F446"/>
    <mergeCell ref="E447:F447"/>
    <mergeCell ref="E448:F448"/>
    <mergeCell ref="H495:I495"/>
    <mergeCell ref="E499:F499"/>
    <mergeCell ref="E500:F500"/>
    <mergeCell ref="H505:I505"/>
    <mergeCell ref="F508:G508"/>
    <mergeCell ref="E509:F509"/>
    <mergeCell ref="E510:F510"/>
    <mergeCell ref="H516:I516"/>
    <mergeCell ref="E519:F519"/>
    <mergeCell ref="E513:F513"/>
    <mergeCell ref="E501:F501"/>
    <mergeCell ref="E502:F502"/>
    <mergeCell ref="E503:F503"/>
    <mergeCell ref="E498:F498"/>
    <mergeCell ref="H529:I529"/>
    <mergeCell ref="E537:F537"/>
    <mergeCell ref="E538:F538"/>
    <mergeCell ref="H540:I540"/>
    <mergeCell ref="E544:F544"/>
    <mergeCell ref="E545:F545"/>
    <mergeCell ref="H551:I551"/>
    <mergeCell ref="E556:F556"/>
    <mergeCell ref="E557:F557"/>
    <mergeCell ref="E558:F558"/>
    <mergeCell ref="E559:F559"/>
    <mergeCell ref="H561:I561"/>
    <mergeCell ref="E564:F564"/>
    <mergeCell ref="E565:F565"/>
    <mergeCell ref="E566:F566"/>
    <mergeCell ref="E567:F567"/>
    <mergeCell ref="E568:F568"/>
    <mergeCell ref="E569:F569"/>
    <mergeCell ref="E570:F570"/>
    <mergeCell ref="E571:F571"/>
    <mergeCell ref="E572:F572"/>
    <mergeCell ref="H574:I574"/>
    <mergeCell ref="E577:F577"/>
    <mergeCell ref="E578:F578"/>
    <mergeCell ref="E579:F579"/>
    <mergeCell ref="E580:F580"/>
    <mergeCell ref="E581:F581"/>
    <mergeCell ref="E582:F582"/>
    <mergeCell ref="E583:F583"/>
    <mergeCell ref="E584:F584"/>
    <mergeCell ref="H586:I586"/>
    <mergeCell ref="E589:F589"/>
    <mergeCell ref="E590:F590"/>
    <mergeCell ref="E591:F591"/>
    <mergeCell ref="E592:F592"/>
    <mergeCell ref="E593:F593"/>
    <mergeCell ref="E594:F594"/>
    <mergeCell ref="H596:I596"/>
    <mergeCell ref="E599:F599"/>
    <mergeCell ref="E600:F600"/>
    <mergeCell ref="E601:F601"/>
    <mergeCell ref="E602:F602"/>
    <mergeCell ref="E603:F603"/>
    <mergeCell ref="H605:I605"/>
    <mergeCell ref="E608:F608"/>
    <mergeCell ref="E609:F609"/>
    <mergeCell ref="E610:F610"/>
    <mergeCell ref="E611:F611"/>
    <mergeCell ref="H613:I613"/>
    <mergeCell ref="E616:F616"/>
    <mergeCell ref="E617:F617"/>
    <mergeCell ref="E618:F618"/>
    <mergeCell ref="E619:F619"/>
    <mergeCell ref="H621:I621"/>
    <mergeCell ref="F624:G624"/>
    <mergeCell ref="E625:F625"/>
    <mergeCell ref="E626:F626"/>
    <mergeCell ref="E627:F627"/>
    <mergeCell ref="E628:F628"/>
    <mergeCell ref="E629:F629"/>
    <mergeCell ref="E630:F630"/>
    <mergeCell ref="H632:I632"/>
    <mergeCell ref="E635:F635"/>
    <mergeCell ref="E636:F636"/>
    <mergeCell ref="E637:F637"/>
    <mergeCell ref="E638:F638"/>
    <mergeCell ref="E639:F639"/>
    <mergeCell ref="E640:F640"/>
    <mergeCell ref="E641:F641"/>
    <mergeCell ref="E642:F642"/>
    <mergeCell ref="H644:I644"/>
    <mergeCell ref="E647:F647"/>
    <mergeCell ref="E648:F648"/>
    <mergeCell ref="E649:F649"/>
    <mergeCell ref="E650:F650"/>
    <mergeCell ref="E651:F651"/>
    <mergeCell ref="E652:F652"/>
    <mergeCell ref="E653:F653"/>
    <mergeCell ref="E654:F654"/>
    <mergeCell ref="H656:I656"/>
    <mergeCell ref="E659:F659"/>
    <mergeCell ref="E660:F660"/>
    <mergeCell ref="E661:F661"/>
    <mergeCell ref="E662:F662"/>
    <mergeCell ref="H664:I664"/>
    <mergeCell ref="E667:F667"/>
    <mergeCell ref="E668:F668"/>
    <mergeCell ref="E669:F669"/>
    <mergeCell ref="E670:F670"/>
    <mergeCell ref="E671:F671"/>
    <mergeCell ref="E672:F672"/>
    <mergeCell ref="E673:F673"/>
    <mergeCell ref="E674:F674"/>
    <mergeCell ref="E675:F675"/>
    <mergeCell ref="E676:F676"/>
    <mergeCell ref="H678:I678"/>
    <mergeCell ref="E681:F681"/>
    <mergeCell ref="E682:F682"/>
    <mergeCell ref="E683:F683"/>
    <mergeCell ref="E684:F684"/>
    <mergeCell ref="E685:F685"/>
    <mergeCell ref="H687:I687"/>
    <mergeCell ref="E690:F690"/>
    <mergeCell ref="E691:F691"/>
    <mergeCell ref="E692:F692"/>
    <mergeCell ref="E693:F693"/>
    <mergeCell ref="E694:F694"/>
    <mergeCell ref="E695:F695"/>
    <mergeCell ref="A707:C707"/>
    <mergeCell ref="F707:G707"/>
    <mergeCell ref="H707:J707"/>
    <mergeCell ref="A708:J717"/>
    <mergeCell ref="E696:F696"/>
    <mergeCell ref="E697:F697"/>
    <mergeCell ref="E698:F698"/>
    <mergeCell ref="E699:F699"/>
    <mergeCell ref="H701:I701"/>
    <mergeCell ref="A705:C705"/>
    <mergeCell ref="F705:G705"/>
    <mergeCell ref="H705:J705"/>
    <mergeCell ref="A706:C706"/>
    <mergeCell ref="F706:G706"/>
    <mergeCell ref="H706:J706"/>
  </mergeCells>
  <pageMargins left="0.511811024" right="0.511811024" top="0.78740157499999996" bottom="0.78740157499999996" header="0.31496062000000002" footer="0.31496062000000002"/>
  <pageSetup paperSize="9" scale="4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7"/>
  <sheetViews>
    <sheetView tabSelected="1" view="pageBreakPreview" zoomScale="70" zoomScaleNormal="85" zoomScaleSheetLayoutView="70" workbookViewId="0">
      <selection activeCell="D11" sqref="D11"/>
    </sheetView>
  </sheetViews>
  <sheetFormatPr defaultRowHeight="14.25" x14ac:dyDescent="0.2"/>
  <cols>
    <col min="1" max="1" width="5.5" style="25" customWidth="1"/>
    <col min="2" max="2" width="60" style="25" bestFit="1" customWidth="1"/>
    <col min="3" max="3" width="20" style="25" bestFit="1" customWidth="1"/>
    <col min="4" max="10" width="12.125" style="25" bestFit="1" customWidth="1"/>
    <col min="11" max="11" width="12.375" style="25" bestFit="1" customWidth="1"/>
    <col min="12" max="12" width="12.375" style="25" customWidth="1"/>
    <col min="13" max="13" width="16.5" style="25" hidden="1" customWidth="1"/>
    <col min="14" max="30" width="12" style="25" bestFit="1" customWidth="1"/>
    <col min="31" max="16384" width="9" style="25"/>
  </cols>
  <sheetData>
    <row r="1" spans="1:12" ht="18" x14ac:dyDescent="0.2">
      <c r="A1" s="41"/>
      <c r="B1" s="36" t="s">
        <v>668</v>
      </c>
      <c r="C1" s="94" t="s">
        <v>0</v>
      </c>
      <c r="D1" s="94"/>
      <c r="E1" s="94"/>
      <c r="F1" s="94"/>
      <c r="G1" s="95" t="s">
        <v>1</v>
      </c>
      <c r="H1" s="95"/>
      <c r="I1" s="95" t="s">
        <v>2</v>
      </c>
      <c r="J1" s="95"/>
      <c r="K1" s="95"/>
      <c r="L1" s="96"/>
    </row>
    <row r="2" spans="1:12" ht="89.25" x14ac:dyDescent="0.2">
      <c r="A2" s="43"/>
      <c r="B2" s="44" t="s">
        <v>752</v>
      </c>
      <c r="C2" s="86" t="s">
        <v>669</v>
      </c>
      <c r="D2" s="86"/>
      <c r="E2" s="86"/>
      <c r="F2" s="86"/>
      <c r="G2" s="97" t="s">
        <v>3</v>
      </c>
      <c r="H2" s="97"/>
      <c r="I2" s="98" t="s">
        <v>670</v>
      </c>
      <c r="J2" s="98"/>
      <c r="K2" s="98"/>
      <c r="L2" s="99"/>
    </row>
    <row r="3" spans="1:12" ht="15.75" x14ac:dyDescent="0.2">
      <c r="A3" s="75" t="s">
        <v>4</v>
      </c>
      <c r="B3" s="100"/>
      <c r="C3" s="100"/>
      <c r="D3" s="100"/>
      <c r="E3" s="100"/>
      <c r="F3" s="100"/>
      <c r="G3" s="100"/>
      <c r="H3" s="100"/>
      <c r="I3" s="100"/>
      <c r="J3" s="100"/>
      <c r="K3" s="100"/>
      <c r="L3" s="101"/>
    </row>
    <row r="4" spans="1:12" ht="15" x14ac:dyDescent="0.2">
      <c r="A4" s="47" t="s">
        <v>5</v>
      </c>
      <c r="B4" s="47" t="s">
        <v>6</v>
      </c>
      <c r="C4" s="19" t="s">
        <v>7</v>
      </c>
      <c r="D4" s="19" t="s">
        <v>8</v>
      </c>
      <c r="E4" s="19" t="s">
        <v>9</v>
      </c>
      <c r="F4" s="19" t="s">
        <v>10</v>
      </c>
      <c r="G4" s="19" t="s">
        <v>11</v>
      </c>
      <c r="H4" s="19" t="s">
        <v>12</v>
      </c>
      <c r="I4" s="19" t="s">
        <v>13</v>
      </c>
      <c r="J4" s="19" t="s">
        <v>14</v>
      </c>
      <c r="K4" s="19" t="s">
        <v>15</v>
      </c>
      <c r="L4" s="19" t="s">
        <v>672</v>
      </c>
    </row>
    <row r="5" spans="1:12" ht="26.25" thickBot="1" x14ac:dyDescent="0.25">
      <c r="A5" s="49" t="s">
        <v>16</v>
      </c>
      <c r="B5" s="49" t="s">
        <v>17</v>
      </c>
      <c r="C5" s="21" t="s">
        <v>694</v>
      </c>
      <c r="D5" s="61" t="s">
        <v>695</v>
      </c>
      <c r="E5" s="61" t="s">
        <v>695</v>
      </c>
      <c r="F5" s="61" t="s">
        <v>695</v>
      </c>
      <c r="G5" s="61" t="s">
        <v>695</v>
      </c>
      <c r="H5" s="61" t="s">
        <v>695</v>
      </c>
      <c r="I5" s="61" t="s">
        <v>695</v>
      </c>
      <c r="J5" s="61" t="s">
        <v>695</v>
      </c>
      <c r="K5" s="61" t="s">
        <v>695</v>
      </c>
      <c r="L5" s="61" t="s">
        <v>696</v>
      </c>
    </row>
    <row r="6" spans="1:12" ht="27" thickTop="1" thickBot="1" x14ac:dyDescent="0.25">
      <c r="A6" s="49" t="s">
        <v>18</v>
      </c>
      <c r="B6" s="49" t="s">
        <v>19</v>
      </c>
      <c r="C6" s="21" t="s">
        <v>697</v>
      </c>
      <c r="D6" s="61" t="s">
        <v>697</v>
      </c>
      <c r="E6" s="21" t="s">
        <v>20</v>
      </c>
      <c r="F6" s="21" t="s">
        <v>20</v>
      </c>
      <c r="G6" s="21" t="s">
        <v>20</v>
      </c>
      <c r="H6" s="21" t="s">
        <v>20</v>
      </c>
      <c r="I6" s="21" t="s">
        <v>20</v>
      </c>
      <c r="J6" s="21" t="s">
        <v>20</v>
      </c>
      <c r="K6" s="21" t="s">
        <v>20</v>
      </c>
      <c r="L6" s="21" t="s">
        <v>20</v>
      </c>
    </row>
    <row r="7" spans="1:12" ht="27" thickTop="1" thickBot="1" x14ac:dyDescent="0.25">
      <c r="A7" s="49" t="s">
        <v>21</v>
      </c>
      <c r="B7" s="49" t="s">
        <v>22</v>
      </c>
      <c r="C7" s="21" t="s">
        <v>698</v>
      </c>
      <c r="D7" s="61" t="s">
        <v>698</v>
      </c>
      <c r="E7" s="21" t="s">
        <v>20</v>
      </c>
      <c r="F7" s="21" t="s">
        <v>20</v>
      </c>
      <c r="G7" s="21" t="s">
        <v>20</v>
      </c>
      <c r="H7" s="21" t="s">
        <v>20</v>
      </c>
      <c r="I7" s="21" t="s">
        <v>20</v>
      </c>
      <c r="J7" s="21" t="s">
        <v>20</v>
      </c>
      <c r="K7" s="21" t="s">
        <v>20</v>
      </c>
      <c r="L7" s="21" t="s">
        <v>20</v>
      </c>
    </row>
    <row r="8" spans="1:12" ht="27" thickTop="1" thickBot="1" x14ac:dyDescent="0.25">
      <c r="A8" s="49" t="s">
        <v>23</v>
      </c>
      <c r="B8" s="49" t="s">
        <v>24</v>
      </c>
      <c r="C8" s="21" t="s">
        <v>699</v>
      </c>
      <c r="D8" s="61" t="s">
        <v>700</v>
      </c>
      <c r="E8" s="61" t="s">
        <v>700</v>
      </c>
      <c r="F8" s="21" t="s">
        <v>20</v>
      </c>
      <c r="G8" s="21" t="s">
        <v>20</v>
      </c>
      <c r="H8" s="21" t="s">
        <v>20</v>
      </c>
      <c r="I8" s="21" t="s">
        <v>20</v>
      </c>
      <c r="J8" s="21" t="s">
        <v>20</v>
      </c>
      <c r="K8" s="21" t="s">
        <v>20</v>
      </c>
      <c r="L8" s="21" t="s">
        <v>20</v>
      </c>
    </row>
    <row r="9" spans="1:12" ht="27" thickTop="1" thickBot="1" x14ac:dyDescent="0.25">
      <c r="A9" s="49" t="s">
        <v>25</v>
      </c>
      <c r="B9" s="49" t="s">
        <v>26</v>
      </c>
      <c r="C9" s="21" t="s">
        <v>701</v>
      </c>
      <c r="D9" s="21" t="s">
        <v>20</v>
      </c>
      <c r="E9" s="21" t="s">
        <v>20</v>
      </c>
      <c r="F9" s="61" t="s">
        <v>702</v>
      </c>
      <c r="G9" s="61" t="s">
        <v>703</v>
      </c>
      <c r="H9" s="61" t="s">
        <v>703</v>
      </c>
      <c r="I9" s="21" t="s">
        <v>20</v>
      </c>
      <c r="J9" s="21" t="s">
        <v>20</v>
      </c>
      <c r="K9" s="21" t="s">
        <v>20</v>
      </c>
      <c r="L9" s="21" t="s">
        <v>20</v>
      </c>
    </row>
    <row r="10" spans="1:12" ht="27" thickTop="1" thickBot="1" x14ac:dyDescent="0.25">
      <c r="A10" s="49" t="s">
        <v>27</v>
      </c>
      <c r="B10" s="49" t="s">
        <v>28</v>
      </c>
      <c r="C10" s="21" t="s">
        <v>704</v>
      </c>
      <c r="D10" s="21" t="s">
        <v>20</v>
      </c>
      <c r="E10" s="21" t="s">
        <v>20</v>
      </c>
      <c r="F10" s="21" t="s">
        <v>20</v>
      </c>
      <c r="G10" s="21" t="s">
        <v>20</v>
      </c>
      <c r="H10" s="61" t="s">
        <v>704</v>
      </c>
      <c r="I10" s="21" t="s">
        <v>20</v>
      </c>
      <c r="J10" s="21" t="s">
        <v>20</v>
      </c>
      <c r="K10" s="21" t="s">
        <v>20</v>
      </c>
      <c r="L10" s="21" t="s">
        <v>20</v>
      </c>
    </row>
    <row r="11" spans="1:12" ht="27" thickTop="1" thickBot="1" x14ac:dyDescent="0.25">
      <c r="A11" s="49" t="s">
        <v>29</v>
      </c>
      <c r="B11" s="49" t="s">
        <v>30</v>
      </c>
      <c r="C11" s="21" t="s">
        <v>705</v>
      </c>
      <c r="D11" s="21" t="s">
        <v>20</v>
      </c>
      <c r="E11" s="61" t="s">
        <v>706</v>
      </c>
      <c r="F11" s="61" t="s">
        <v>706</v>
      </c>
      <c r="G11" s="21" t="s">
        <v>20</v>
      </c>
      <c r="H11" s="21" t="s">
        <v>20</v>
      </c>
      <c r="I11" s="21" t="s">
        <v>20</v>
      </c>
      <c r="J11" s="21" t="s">
        <v>20</v>
      </c>
      <c r="K11" s="21" t="s">
        <v>20</v>
      </c>
      <c r="L11" s="21" t="s">
        <v>20</v>
      </c>
    </row>
    <row r="12" spans="1:12" ht="27" thickTop="1" thickBot="1" x14ac:dyDescent="0.25">
      <c r="A12" s="49" t="s">
        <v>31</v>
      </c>
      <c r="B12" s="49" t="s">
        <v>32</v>
      </c>
      <c r="C12" s="21" t="s">
        <v>707</v>
      </c>
      <c r="D12" s="21" t="s">
        <v>20</v>
      </c>
      <c r="E12" s="21" t="s">
        <v>20</v>
      </c>
      <c r="F12" s="21" t="s">
        <v>20</v>
      </c>
      <c r="G12" s="21" t="s">
        <v>20</v>
      </c>
      <c r="H12" s="61" t="s">
        <v>708</v>
      </c>
      <c r="I12" s="61" t="s">
        <v>708</v>
      </c>
      <c r="J12" s="61" t="s">
        <v>709</v>
      </c>
      <c r="K12" s="61" t="s">
        <v>710</v>
      </c>
      <c r="L12" s="61" t="s">
        <v>710</v>
      </c>
    </row>
    <row r="13" spans="1:12" ht="27" thickTop="1" thickBot="1" x14ac:dyDescent="0.25">
      <c r="A13" s="49" t="s">
        <v>33</v>
      </c>
      <c r="B13" s="49" t="s">
        <v>34</v>
      </c>
      <c r="C13" s="21" t="s">
        <v>711</v>
      </c>
      <c r="D13" s="21" t="s">
        <v>20</v>
      </c>
      <c r="E13" s="21" t="s">
        <v>20</v>
      </c>
      <c r="F13" s="21" t="s">
        <v>20</v>
      </c>
      <c r="G13" s="61" t="s">
        <v>712</v>
      </c>
      <c r="H13" s="61" t="s">
        <v>712</v>
      </c>
      <c r="I13" s="21" t="s">
        <v>20</v>
      </c>
      <c r="J13" s="21" t="s">
        <v>20</v>
      </c>
      <c r="K13" s="21" t="s">
        <v>20</v>
      </c>
      <c r="L13" s="21" t="s">
        <v>20</v>
      </c>
    </row>
    <row r="14" spans="1:12" ht="27" thickTop="1" thickBot="1" x14ac:dyDescent="0.25">
      <c r="A14" s="49" t="s">
        <v>35</v>
      </c>
      <c r="B14" s="49" t="s">
        <v>36</v>
      </c>
      <c r="C14" s="21" t="s">
        <v>713</v>
      </c>
      <c r="D14" s="21" t="s">
        <v>20</v>
      </c>
      <c r="E14" s="21" t="s">
        <v>20</v>
      </c>
      <c r="F14" s="61" t="s">
        <v>714</v>
      </c>
      <c r="G14" s="61" t="s">
        <v>714</v>
      </c>
      <c r="H14" s="21" t="s">
        <v>20</v>
      </c>
      <c r="I14" s="21" t="s">
        <v>20</v>
      </c>
      <c r="J14" s="21" t="s">
        <v>20</v>
      </c>
      <c r="K14" s="21" t="s">
        <v>20</v>
      </c>
      <c r="L14" s="21" t="s">
        <v>20</v>
      </c>
    </row>
    <row r="15" spans="1:12" ht="15" thickTop="1" x14ac:dyDescent="0.2">
      <c r="A15" s="70" t="s">
        <v>37</v>
      </c>
      <c r="B15" s="70"/>
      <c r="C15" s="56"/>
      <c r="D15" s="55" t="s">
        <v>715</v>
      </c>
      <c r="E15" s="55" t="s">
        <v>716</v>
      </c>
      <c r="F15" s="55" t="s">
        <v>717</v>
      </c>
      <c r="G15" s="55" t="s">
        <v>718</v>
      </c>
      <c r="H15" s="55" t="s">
        <v>719</v>
      </c>
      <c r="I15" s="55" t="s">
        <v>720</v>
      </c>
      <c r="J15" s="55" t="s">
        <v>721</v>
      </c>
      <c r="K15" s="55" t="s">
        <v>722</v>
      </c>
      <c r="L15" s="55" t="s">
        <v>722</v>
      </c>
    </row>
    <row r="16" spans="1:12" x14ac:dyDescent="0.2">
      <c r="A16" s="70" t="s">
        <v>38</v>
      </c>
      <c r="B16" s="70"/>
      <c r="C16" s="56"/>
      <c r="D16" s="55" t="s">
        <v>723</v>
      </c>
      <c r="E16" s="55" t="s">
        <v>724</v>
      </c>
      <c r="F16" s="55" t="s">
        <v>725</v>
      </c>
      <c r="G16" s="55" t="s">
        <v>726</v>
      </c>
      <c r="H16" s="55" t="s">
        <v>727</v>
      </c>
      <c r="I16" s="55" t="s">
        <v>728</v>
      </c>
      <c r="J16" s="55" t="s">
        <v>729</v>
      </c>
      <c r="K16" s="55" t="s">
        <v>730</v>
      </c>
      <c r="L16" s="55" t="s">
        <v>731</v>
      </c>
    </row>
    <row r="17" spans="1:12" x14ac:dyDescent="0.2">
      <c r="A17" s="70" t="s">
        <v>39</v>
      </c>
      <c r="B17" s="70"/>
      <c r="C17" s="56"/>
      <c r="D17" s="55" t="s">
        <v>715</v>
      </c>
      <c r="E17" s="55" t="s">
        <v>732</v>
      </c>
      <c r="F17" s="55" t="s">
        <v>733</v>
      </c>
      <c r="G17" s="55" t="s">
        <v>734</v>
      </c>
      <c r="H17" s="55" t="s">
        <v>735</v>
      </c>
      <c r="I17" s="55" t="s">
        <v>736</v>
      </c>
      <c r="J17" s="55" t="s">
        <v>737</v>
      </c>
      <c r="K17" s="55" t="s">
        <v>738</v>
      </c>
      <c r="L17" s="55" t="s">
        <v>739</v>
      </c>
    </row>
    <row r="18" spans="1:12" x14ac:dyDescent="0.2">
      <c r="A18" s="70" t="s">
        <v>40</v>
      </c>
      <c r="B18" s="70"/>
      <c r="C18" s="56"/>
      <c r="D18" s="55" t="s">
        <v>740</v>
      </c>
      <c r="E18" s="55" t="s">
        <v>741</v>
      </c>
      <c r="F18" s="55" t="s">
        <v>742</v>
      </c>
      <c r="G18" s="55" t="s">
        <v>743</v>
      </c>
      <c r="H18" s="55" t="s">
        <v>744</v>
      </c>
      <c r="I18" s="55" t="s">
        <v>745</v>
      </c>
      <c r="J18" s="55" t="s">
        <v>746</v>
      </c>
      <c r="K18" s="55" t="s">
        <v>747</v>
      </c>
      <c r="L18" s="55" t="s">
        <v>748</v>
      </c>
    </row>
    <row r="19" spans="1:12" x14ac:dyDescent="0.2">
      <c r="A19" s="64" t="s">
        <v>671</v>
      </c>
      <c r="B19" s="65"/>
      <c r="C19" s="65"/>
      <c r="D19" s="65"/>
      <c r="E19" s="65"/>
      <c r="F19" s="65"/>
      <c r="G19" s="65"/>
      <c r="H19" s="65"/>
      <c r="I19" s="65"/>
      <c r="J19" s="65"/>
      <c r="K19" s="65"/>
      <c r="L19" s="65"/>
    </row>
    <row r="20" spans="1:12" x14ac:dyDescent="0.2">
      <c r="A20" s="65"/>
      <c r="B20" s="65"/>
      <c r="C20" s="65"/>
      <c r="D20" s="65"/>
      <c r="E20" s="65"/>
      <c r="F20" s="65"/>
      <c r="G20" s="65"/>
      <c r="H20" s="65"/>
      <c r="I20" s="65"/>
      <c r="J20" s="65"/>
      <c r="K20" s="65"/>
      <c r="L20" s="65"/>
    </row>
    <row r="21" spans="1:12" x14ac:dyDescent="0.2">
      <c r="A21" s="65"/>
      <c r="B21" s="65"/>
      <c r="C21" s="65"/>
      <c r="D21" s="65"/>
      <c r="E21" s="65"/>
      <c r="F21" s="65"/>
      <c r="G21" s="65"/>
      <c r="H21" s="65"/>
      <c r="I21" s="65"/>
      <c r="J21" s="65"/>
      <c r="K21" s="65"/>
      <c r="L21" s="65"/>
    </row>
    <row r="22" spans="1:12" x14ac:dyDescent="0.2">
      <c r="A22" s="65"/>
      <c r="B22" s="65"/>
      <c r="C22" s="65"/>
      <c r="D22" s="65"/>
      <c r="E22" s="65"/>
      <c r="F22" s="65"/>
      <c r="G22" s="65"/>
      <c r="H22" s="65"/>
      <c r="I22" s="65"/>
      <c r="J22" s="65"/>
      <c r="K22" s="65"/>
      <c r="L22" s="65"/>
    </row>
    <row r="23" spans="1:12" x14ac:dyDescent="0.2">
      <c r="A23" s="65"/>
      <c r="B23" s="65"/>
      <c r="C23" s="65"/>
      <c r="D23" s="65"/>
      <c r="E23" s="65"/>
      <c r="F23" s="65"/>
      <c r="G23" s="65"/>
      <c r="H23" s="65"/>
      <c r="I23" s="65"/>
      <c r="J23" s="65"/>
      <c r="K23" s="65"/>
      <c r="L23" s="65"/>
    </row>
    <row r="24" spans="1:12" x14ac:dyDescent="0.2">
      <c r="A24" s="65"/>
      <c r="B24" s="65"/>
      <c r="C24" s="65"/>
      <c r="D24" s="65"/>
      <c r="E24" s="65"/>
      <c r="F24" s="65"/>
      <c r="G24" s="65"/>
      <c r="H24" s="65"/>
      <c r="I24" s="65"/>
      <c r="J24" s="65"/>
      <c r="K24" s="65"/>
      <c r="L24" s="65"/>
    </row>
    <row r="25" spans="1:12" x14ac:dyDescent="0.2">
      <c r="A25" s="65"/>
      <c r="B25" s="65"/>
      <c r="C25" s="65"/>
      <c r="D25" s="65"/>
      <c r="E25" s="65"/>
      <c r="F25" s="65"/>
      <c r="G25" s="65"/>
      <c r="H25" s="65"/>
      <c r="I25" s="65"/>
      <c r="J25" s="65"/>
      <c r="K25" s="65"/>
      <c r="L25" s="65"/>
    </row>
    <row r="26" spans="1:12" x14ac:dyDescent="0.2">
      <c r="A26" s="65"/>
      <c r="B26" s="65"/>
      <c r="C26" s="65"/>
      <c r="D26" s="65"/>
      <c r="E26" s="65"/>
      <c r="F26" s="65"/>
      <c r="G26" s="65"/>
      <c r="H26" s="65"/>
      <c r="I26" s="65"/>
      <c r="J26" s="65"/>
      <c r="K26" s="65"/>
      <c r="L26" s="65"/>
    </row>
    <row r="27" spans="1:12" x14ac:dyDescent="0.2">
      <c r="A27" s="65"/>
      <c r="B27" s="65"/>
      <c r="C27" s="65"/>
      <c r="D27" s="65"/>
      <c r="E27" s="65"/>
      <c r="F27" s="65"/>
      <c r="G27" s="65"/>
      <c r="H27" s="65"/>
      <c r="I27" s="65"/>
      <c r="J27" s="65"/>
      <c r="K27" s="65"/>
      <c r="L27" s="65"/>
    </row>
  </sheetData>
  <mergeCells count="12">
    <mergeCell ref="A3:L3"/>
    <mergeCell ref="C1:F1"/>
    <mergeCell ref="G1:H1"/>
    <mergeCell ref="I1:L1"/>
    <mergeCell ref="C2:F2"/>
    <mergeCell ref="G2:H2"/>
    <mergeCell ref="I2:L2"/>
    <mergeCell ref="A15:B15"/>
    <mergeCell ref="A16:B16"/>
    <mergeCell ref="A17:B17"/>
    <mergeCell ref="A18:B18"/>
    <mergeCell ref="A19:L27"/>
  </mergeCells>
  <pageMargins left="0.511811024" right="0.511811024" top="0.78740157499999996" bottom="0.78740157499999996" header="0.31496062000000002" footer="0.31496062000000002"/>
  <pageSetup paperSize="9" scale="4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2"/>
  <sheetViews>
    <sheetView showGridLines="0" tabSelected="1" view="pageBreakPreview" zoomScale="85" zoomScaleNormal="100" zoomScaleSheetLayoutView="85" workbookViewId="0">
      <selection activeCell="D11" sqref="D11"/>
    </sheetView>
  </sheetViews>
  <sheetFormatPr defaultRowHeight="14.25" x14ac:dyDescent="0.2"/>
  <cols>
    <col min="1" max="1" width="6.75" customWidth="1"/>
    <col min="2" max="2" width="18.25" customWidth="1"/>
    <col min="3" max="3" width="40" customWidth="1"/>
    <col min="257" max="257" width="6.75" customWidth="1"/>
    <col min="258" max="258" width="18.25" customWidth="1"/>
    <col min="259" max="259" width="40" customWidth="1"/>
    <col min="513" max="513" width="6.75" customWidth="1"/>
    <col min="514" max="514" width="18.25" customWidth="1"/>
    <col min="515" max="515" width="40" customWidth="1"/>
    <col min="769" max="769" width="6.75" customWidth="1"/>
    <col min="770" max="770" width="18.25" customWidth="1"/>
    <col min="771" max="771" width="40" customWidth="1"/>
    <col min="1025" max="1025" width="6.75" customWidth="1"/>
    <col min="1026" max="1026" width="18.25" customWidth="1"/>
    <col min="1027" max="1027" width="40" customWidth="1"/>
    <col min="1281" max="1281" width="6.75" customWidth="1"/>
    <col min="1282" max="1282" width="18.25" customWidth="1"/>
    <col min="1283" max="1283" width="40" customWidth="1"/>
    <col min="1537" max="1537" width="6.75" customWidth="1"/>
    <col min="1538" max="1538" width="18.25" customWidth="1"/>
    <col min="1539" max="1539" width="40" customWidth="1"/>
    <col min="1793" max="1793" width="6.75" customWidth="1"/>
    <col min="1794" max="1794" width="18.25" customWidth="1"/>
    <col min="1795" max="1795" width="40" customWidth="1"/>
    <col min="2049" max="2049" width="6.75" customWidth="1"/>
    <col min="2050" max="2050" width="18.25" customWidth="1"/>
    <col min="2051" max="2051" width="40" customWidth="1"/>
    <col min="2305" max="2305" width="6.75" customWidth="1"/>
    <col min="2306" max="2306" width="18.25" customWidth="1"/>
    <col min="2307" max="2307" width="40" customWidth="1"/>
    <col min="2561" max="2561" width="6.75" customWidth="1"/>
    <col min="2562" max="2562" width="18.25" customWidth="1"/>
    <col min="2563" max="2563" width="40" customWidth="1"/>
    <col min="2817" max="2817" width="6.75" customWidth="1"/>
    <col min="2818" max="2818" width="18.25" customWidth="1"/>
    <col min="2819" max="2819" width="40" customWidth="1"/>
    <col min="3073" max="3073" width="6.75" customWidth="1"/>
    <col min="3074" max="3074" width="18.25" customWidth="1"/>
    <col min="3075" max="3075" width="40" customWidth="1"/>
    <col min="3329" max="3329" width="6.75" customWidth="1"/>
    <col min="3330" max="3330" width="18.25" customWidth="1"/>
    <col min="3331" max="3331" width="40" customWidth="1"/>
    <col min="3585" max="3585" width="6.75" customWidth="1"/>
    <col min="3586" max="3586" width="18.25" customWidth="1"/>
    <col min="3587" max="3587" width="40" customWidth="1"/>
    <col min="3841" max="3841" width="6.75" customWidth="1"/>
    <col min="3842" max="3842" width="18.25" customWidth="1"/>
    <col min="3843" max="3843" width="40" customWidth="1"/>
    <col min="4097" max="4097" width="6.75" customWidth="1"/>
    <col min="4098" max="4098" width="18.25" customWidth="1"/>
    <col min="4099" max="4099" width="40" customWidth="1"/>
    <col min="4353" max="4353" width="6.75" customWidth="1"/>
    <col min="4354" max="4354" width="18.25" customWidth="1"/>
    <col min="4355" max="4355" width="40" customWidth="1"/>
    <col min="4609" max="4609" width="6.75" customWidth="1"/>
    <col min="4610" max="4610" width="18.25" customWidth="1"/>
    <col min="4611" max="4611" width="40" customWidth="1"/>
    <col min="4865" max="4865" width="6.75" customWidth="1"/>
    <col min="4866" max="4866" width="18.25" customWidth="1"/>
    <col min="4867" max="4867" width="40" customWidth="1"/>
    <col min="5121" max="5121" width="6.75" customWidth="1"/>
    <col min="5122" max="5122" width="18.25" customWidth="1"/>
    <col min="5123" max="5123" width="40" customWidth="1"/>
    <col min="5377" max="5377" width="6.75" customWidth="1"/>
    <col min="5378" max="5378" width="18.25" customWidth="1"/>
    <col min="5379" max="5379" width="40" customWidth="1"/>
    <col min="5633" max="5633" width="6.75" customWidth="1"/>
    <col min="5634" max="5634" width="18.25" customWidth="1"/>
    <col min="5635" max="5635" width="40" customWidth="1"/>
    <col min="5889" max="5889" width="6.75" customWidth="1"/>
    <col min="5890" max="5890" width="18.25" customWidth="1"/>
    <col min="5891" max="5891" width="40" customWidth="1"/>
    <col min="6145" max="6145" width="6.75" customWidth="1"/>
    <col min="6146" max="6146" width="18.25" customWidth="1"/>
    <col min="6147" max="6147" width="40" customWidth="1"/>
    <col min="6401" max="6401" width="6.75" customWidth="1"/>
    <col min="6402" max="6402" width="18.25" customWidth="1"/>
    <col min="6403" max="6403" width="40" customWidth="1"/>
    <col min="6657" max="6657" width="6.75" customWidth="1"/>
    <col min="6658" max="6658" width="18.25" customWidth="1"/>
    <col min="6659" max="6659" width="40" customWidth="1"/>
    <col min="6913" max="6913" width="6.75" customWidth="1"/>
    <col min="6914" max="6914" width="18.25" customWidth="1"/>
    <col min="6915" max="6915" width="40" customWidth="1"/>
    <col min="7169" max="7169" width="6.75" customWidth="1"/>
    <col min="7170" max="7170" width="18.25" customWidth="1"/>
    <col min="7171" max="7171" width="40" customWidth="1"/>
    <col min="7425" max="7425" width="6.75" customWidth="1"/>
    <col min="7426" max="7426" width="18.25" customWidth="1"/>
    <col min="7427" max="7427" width="40" customWidth="1"/>
    <col min="7681" max="7681" width="6.75" customWidth="1"/>
    <col min="7682" max="7682" width="18.25" customWidth="1"/>
    <col min="7683" max="7683" width="40" customWidth="1"/>
    <col min="7937" max="7937" width="6.75" customWidth="1"/>
    <col min="7938" max="7938" width="18.25" customWidth="1"/>
    <col min="7939" max="7939" width="40" customWidth="1"/>
    <col min="8193" max="8193" width="6.75" customWidth="1"/>
    <col min="8194" max="8194" width="18.25" customWidth="1"/>
    <col min="8195" max="8195" width="40" customWidth="1"/>
    <col min="8449" max="8449" width="6.75" customWidth="1"/>
    <col min="8450" max="8450" width="18.25" customWidth="1"/>
    <col min="8451" max="8451" width="40" customWidth="1"/>
    <col min="8705" max="8705" width="6.75" customWidth="1"/>
    <col min="8706" max="8706" width="18.25" customWidth="1"/>
    <col min="8707" max="8707" width="40" customWidth="1"/>
    <col min="8961" max="8961" width="6.75" customWidth="1"/>
    <col min="8962" max="8962" width="18.25" customWidth="1"/>
    <col min="8963" max="8963" width="40" customWidth="1"/>
    <col min="9217" max="9217" width="6.75" customWidth="1"/>
    <col min="9218" max="9218" width="18.25" customWidth="1"/>
    <col min="9219" max="9219" width="40" customWidth="1"/>
    <col min="9473" max="9473" width="6.75" customWidth="1"/>
    <col min="9474" max="9474" width="18.25" customWidth="1"/>
    <col min="9475" max="9475" width="40" customWidth="1"/>
    <col min="9729" max="9729" width="6.75" customWidth="1"/>
    <col min="9730" max="9730" width="18.25" customWidth="1"/>
    <col min="9731" max="9731" width="40" customWidth="1"/>
    <col min="9985" max="9985" width="6.75" customWidth="1"/>
    <col min="9986" max="9986" width="18.25" customWidth="1"/>
    <col min="9987" max="9987" width="40" customWidth="1"/>
    <col min="10241" max="10241" width="6.75" customWidth="1"/>
    <col min="10242" max="10242" width="18.25" customWidth="1"/>
    <col min="10243" max="10243" width="40" customWidth="1"/>
    <col min="10497" max="10497" width="6.75" customWidth="1"/>
    <col min="10498" max="10498" width="18.25" customWidth="1"/>
    <col min="10499" max="10499" width="40" customWidth="1"/>
    <col min="10753" max="10753" width="6.75" customWidth="1"/>
    <col min="10754" max="10754" width="18.25" customWidth="1"/>
    <col min="10755" max="10755" width="40" customWidth="1"/>
    <col min="11009" max="11009" width="6.75" customWidth="1"/>
    <col min="11010" max="11010" width="18.25" customWidth="1"/>
    <col min="11011" max="11011" width="40" customWidth="1"/>
    <col min="11265" max="11265" width="6.75" customWidth="1"/>
    <col min="11266" max="11266" width="18.25" customWidth="1"/>
    <col min="11267" max="11267" width="40" customWidth="1"/>
    <col min="11521" max="11521" width="6.75" customWidth="1"/>
    <col min="11522" max="11522" width="18.25" customWidth="1"/>
    <col min="11523" max="11523" width="40" customWidth="1"/>
    <col min="11777" max="11777" width="6.75" customWidth="1"/>
    <col min="11778" max="11778" width="18.25" customWidth="1"/>
    <col min="11779" max="11779" width="40" customWidth="1"/>
    <col min="12033" max="12033" width="6.75" customWidth="1"/>
    <col min="12034" max="12034" width="18.25" customWidth="1"/>
    <col min="12035" max="12035" width="40" customWidth="1"/>
    <col min="12289" max="12289" width="6.75" customWidth="1"/>
    <col min="12290" max="12290" width="18.25" customWidth="1"/>
    <col min="12291" max="12291" width="40" customWidth="1"/>
    <col min="12545" max="12545" width="6.75" customWidth="1"/>
    <col min="12546" max="12546" width="18.25" customWidth="1"/>
    <col min="12547" max="12547" width="40" customWidth="1"/>
    <col min="12801" max="12801" width="6.75" customWidth="1"/>
    <col min="12802" max="12802" width="18.25" customWidth="1"/>
    <col min="12803" max="12803" width="40" customWidth="1"/>
    <col min="13057" max="13057" width="6.75" customWidth="1"/>
    <col min="13058" max="13058" width="18.25" customWidth="1"/>
    <col min="13059" max="13059" width="40" customWidth="1"/>
    <col min="13313" max="13313" width="6.75" customWidth="1"/>
    <col min="13314" max="13314" width="18.25" customWidth="1"/>
    <col min="13315" max="13315" width="40" customWidth="1"/>
    <col min="13569" max="13569" width="6.75" customWidth="1"/>
    <col min="13570" max="13570" width="18.25" customWidth="1"/>
    <col min="13571" max="13571" width="40" customWidth="1"/>
    <col min="13825" max="13825" width="6.75" customWidth="1"/>
    <col min="13826" max="13826" width="18.25" customWidth="1"/>
    <col min="13827" max="13827" width="40" customWidth="1"/>
    <col min="14081" max="14081" width="6.75" customWidth="1"/>
    <col min="14082" max="14082" width="18.25" customWidth="1"/>
    <col min="14083" max="14083" width="40" customWidth="1"/>
    <col min="14337" max="14337" width="6.75" customWidth="1"/>
    <col min="14338" max="14338" width="18.25" customWidth="1"/>
    <col min="14339" max="14339" width="40" customWidth="1"/>
    <col min="14593" max="14593" width="6.75" customWidth="1"/>
    <col min="14594" max="14594" width="18.25" customWidth="1"/>
    <col min="14595" max="14595" width="40" customWidth="1"/>
    <col min="14849" max="14849" width="6.75" customWidth="1"/>
    <col min="14850" max="14850" width="18.25" customWidth="1"/>
    <col min="14851" max="14851" width="40" customWidth="1"/>
    <col min="15105" max="15105" width="6.75" customWidth="1"/>
    <col min="15106" max="15106" width="18.25" customWidth="1"/>
    <col min="15107" max="15107" width="40" customWidth="1"/>
    <col min="15361" max="15361" width="6.75" customWidth="1"/>
    <col min="15362" max="15362" width="18.25" customWidth="1"/>
    <col min="15363" max="15363" width="40" customWidth="1"/>
    <col min="15617" max="15617" width="6.75" customWidth="1"/>
    <col min="15618" max="15618" width="18.25" customWidth="1"/>
    <col min="15619" max="15619" width="40" customWidth="1"/>
    <col min="15873" max="15873" width="6.75" customWidth="1"/>
    <col min="15874" max="15874" width="18.25" customWidth="1"/>
    <col min="15875" max="15875" width="40" customWidth="1"/>
    <col min="16129" max="16129" width="6.75" customWidth="1"/>
    <col min="16130" max="16130" width="18.25" customWidth="1"/>
    <col min="16131" max="16131" width="40" customWidth="1"/>
  </cols>
  <sheetData>
    <row r="1" spans="1:4" x14ac:dyDescent="0.2">
      <c r="A1" s="1"/>
      <c r="B1" s="1"/>
      <c r="C1" s="1"/>
    </row>
    <row r="2" spans="1:4" x14ac:dyDescent="0.2">
      <c r="A2" s="1"/>
      <c r="B2" s="1"/>
      <c r="C2" s="1"/>
    </row>
    <row r="3" spans="1:4" ht="73.5" customHeight="1" x14ac:dyDescent="0.2">
      <c r="A3" s="102" t="s">
        <v>753</v>
      </c>
      <c r="B3" s="102"/>
      <c r="C3" s="102"/>
    </row>
    <row r="4" spans="1:4" ht="15" x14ac:dyDescent="0.2">
      <c r="A4" s="2" t="s">
        <v>41</v>
      </c>
      <c r="B4" s="2" t="s">
        <v>42</v>
      </c>
      <c r="C4" s="2" t="s">
        <v>43</v>
      </c>
      <c r="D4" s="3"/>
    </row>
    <row r="5" spans="1:4" ht="15" x14ac:dyDescent="0.2">
      <c r="A5" s="2"/>
      <c r="B5" s="4"/>
      <c r="C5" s="2"/>
    </row>
    <row r="6" spans="1:4" ht="15" x14ac:dyDescent="0.2">
      <c r="A6" s="2" t="s">
        <v>44</v>
      </c>
      <c r="B6" s="4" t="s">
        <v>45</v>
      </c>
      <c r="C6" s="5">
        <f>C7</f>
        <v>7.4</v>
      </c>
    </row>
    <row r="7" spans="1:4" x14ac:dyDescent="0.2">
      <c r="A7" s="6" t="s">
        <v>46</v>
      </c>
      <c r="B7" s="7" t="s">
        <v>47</v>
      </c>
      <c r="C7" s="8">
        <v>7.4</v>
      </c>
    </row>
    <row r="8" spans="1:4" ht="15" x14ac:dyDescent="0.2">
      <c r="A8" s="6"/>
      <c r="B8" s="9"/>
      <c r="C8" s="10"/>
    </row>
    <row r="9" spans="1:4" ht="15" x14ac:dyDescent="0.2">
      <c r="A9" s="2" t="s">
        <v>48</v>
      </c>
      <c r="B9" s="4" t="s">
        <v>49</v>
      </c>
      <c r="C9" s="11">
        <f>SUM(C10:C13)</f>
        <v>7.3000000000000007</v>
      </c>
    </row>
    <row r="10" spans="1:4" x14ac:dyDescent="0.2">
      <c r="A10" s="6" t="s">
        <v>50</v>
      </c>
      <c r="B10" s="12" t="s">
        <v>51</v>
      </c>
      <c r="C10" s="8">
        <v>0.8</v>
      </c>
    </row>
    <row r="11" spans="1:4" x14ac:dyDescent="0.2">
      <c r="A11" s="6" t="s">
        <v>52</v>
      </c>
      <c r="B11" s="7" t="s">
        <v>53</v>
      </c>
      <c r="C11" s="8">
        <v>1.27</v>
      </c>
    </row>
    <row r="12" spans="1:4" ht="28.5" x14ac:dyDescent="0.2">
      <c r="A12" s="6" t="s">
        <v>54</v>
      </c>
      <c r="B12" s="7" t="s">
        <v>55</v>
      </c>
      <c r="C12" s="8">
        <v>1.23</v>
      </c>
    </row>
    <row r="13" spans="1:4" ht="28.5" x14ac:dyDescent="0.2">
      <c r="A13" s="6" t="s">
        <v>56</v>
      </c>
      <c r="B13" s="7" t="s">
        <v>57</v>
      </c>
      <c r="C13" s="8">
        <v>4</v>
      </c>
    </row>
    <row r="14" spans="1:4" ht="15" x14ac:dyDescent="0.2">
      <c r="A14" s="6"/>
      <c r="B14" s="7"/>
      <c r="C14" s="13"/>
    </row>
    <row r="15" spans="1:4" ht="15" x14ac:dyDescent="0.2">
      <c r="A15" s="2" t="s">
        <v>58</v>
      </c>
      <c r="B15" s="4" t="s">
        <v>59</v>
      </c>
      <c r="C15" s="11">
        <f>SUM(C16:C19)</f>
        <v>10.65</v>
      </c>
    </row>
    <row r="16" spans="1:4" x14ac:dyDescent="0.2">
      <c r="A16" s="6" t="s">
        <v>60</v>
      </c>
      <c r="B16" s="14" t="s">
        <v>61</v>
      </c>
      <c r="C16" s="8">
        <v>3</v>
      </c>
    </row>
    <row r="17" spans="1:4" x14ac:dyDescent="0.2">
      <c r="A17" s="6" t="s">
        <v>62</v>
      </c>
      <c r="B17" s="7" t="s">
        <v>63</v>
      </c>
      <c r="C17" s="8">
        <v>0.65</v>
      </c>
    </row>
    <row r="18" spans="1:4" x14ac:dyDescent="0.2">
      <c r="A18" s="6" t="s">
        <v>64</v>
      </c>
      <c r="B18" s="7" t="s">
        <v>65</v>
      </c>
      <c r="C18" s="8">
        <v>2.5</v>
      </c>
    </row>
    <row r="19" spans="1:4" x14ac:dyDescent="0.2">
      <c r="A19" s="6" t="s">
        <v>66</v>
      </c>
      <c r="B19" s="7" t="s">
        <v>67</v>
      </c>
      <c r="C19" s="8">
        <v>4.5</v>
      </c>
      <c r="D19" t="s">
        <v>68</v>
      </c>
    </row>
    <row r="20" spans="1:4" ht="15" x14ac:dyDescent="0.2">
      <c r="A20" s="6"/>
      <c r="B20" s="7"/>
      <c r="C20" s="15"/>
    </row>
    <row r="21" spans="1:4" ht="15" x14ac:dyDescent="0.2">
      <c r="A21" s="16"/>
      <c r="B21" s="17"/>
      <c r="C21" s="18">
        <f>((((1+(C13+C10+C11)/100)*(1+C12/100)*(1+C7/100))/(1-C15/100))-1)*100</f>
        <v>29.065904772244</v>
      </c>
    </row>
    <row r="22" spans="1:4" ht="15" x14ac:dyDescent="0.2">
      <c r="A22" s="103" t="s">
        <v>69</v>
      </c>
      <c r="B22" s="103"/>
      <c r="C22" s="103"/>
    </row>
  </sheetData>
  <mergeCells count="2">
    <mergeCell ref="A3:C3"/>
    <mergeCell ref="A22:C22"/>
  </mergeCell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Orçamento Sintético</vt:lpstr>
      <vt:lpstr>CPU</vt:lpstr>
      <vt:lpstr>Cronograma</vt:lpstr>
      <vt:lpstr>BDI</vt:lpstr>
      <vt:lpstr>BDI!Area_de_impressao</vt:lpstr>
      <vt:lpstr>CPU!Area_de_impressao</vt:lpstr>
      <vt:lpstr>Cronograma!Area_de_impressao</vt:lpstr>
      <vt:lpstr>'Orçamento Sintético'!Area_de_impressao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Marcilon Oliveira</cp:lastModifiedBy>
  <cp:revision>0</cp:revision>
  <cp:lastPrinted>2022-08-30T19:14:10Z</cp:lastPrinted>
  <dcterms:created xsi:type="dcterms:W3CDTF">2021-03-10T18:19:54Z</dcterms:created>
  <dcterms:modified xsi:type="dcterms:W3CDTF">2022-08-30T19:16:07Z</dcterms:modified>
</cp:coreProperties>
</file>