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C0FC5D08-6BAD-4F43-9BFE-B208573D7491}" xr6:coauthVersionLast="47" xr6:coauthVersionMax="47" xr10:uidLastSave="{00000000-0000-0000-0000-000000000000}"/>
  <bookViews>
    <workbookView xWindow="-120" yWindow="-120" windowWidth="29040" windowHeight="15840" tabRatio="803" firstSheet="1" activeTab="1" xr2:uid="{0669CB5B-F566-4656-8607-CF564982D900}"/>
  </bookViews>
  <sheets>
    <sheet name="Planilha2" sheetId="13" state="hidden" r:id="rId1"/>
    <sheet name="Cálculo Abr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1" hidden="1">'Cálculo Abr2022'!$B$3:$U$755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2" hidden="1">'Cálculo Mar2022'!$B$3:$U$753</definedName>
    <definedName name="_xlnm.Print_Area" localSheetId="5">'Cálculo 31.12.2021'!$E$2:$R$726</definedName>
    <definedName name="_xlnm.Print_Area" localSheetId="1">'Cálculo Abr2022'!$E$2:$U$755</definedName>
    <definedName name="_xlnm.Print_Area" localSheetId="3">'Cálculo Fev2022'!$E$2:$U$741</definedName>
    <definedName name="_xlnm.Print_Area" localSheetId="4">'Cálculo Jan2022'!$E$2:$U$732</definedName>
    <definedName name="_xlnm.Print_Area" localSheetId="2">'Cálculo Mar2022'!$E$2:$U$753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6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72" i="21" l="1"/>
  <c r="Q771" i="21"/>
  <c r="P5" i="21"/>
  <c r="P6" i="21"/>
  <c r="P7" i="21"/>
  <c r="P8" i="21"/>
  <c r="P9" i="21"/>
  <c r="P10" i="21"/>
  <c r="P755" i="21" s="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T82" i="21" s="1"/>
  <c r="P83" i="21"/>
  <c r="P84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P140" i="21"/>
  <c r="P141" i="21"/>
  <c r="P142" i="21"/>
  <c r="P143" i="21"/>
  <c r="P144" i="21"/>
  <c r="P145" i="21"/>
  <c r="P146" i="21"/>
  <c r="P147" i="21"/>
  <c r="P148" i="21"/>
  <c r="P149" i="21"/>
  <c r="P150" i="21"/>
  <c r="P151" i="21"/>
  <c r="P152" i="21"/>
  <c r="P153" i="21"/>
  <c r="P154" i="21"/>
  <c r="P155" i="21"/>
  <c r="P156" i="21"/>
  <c r="P157" i="21"/>
  <c r="P158" i="21"/>
  <c r="P159" i="21"/>
  <c r="P160" i="21"/>
  <c r="P161" i="21"/>
  <c r="P162" i="21"/>
  <c r="P163" i="21"/>
  <c r="P164" i="21"/>
  <c r="P165" i="21"/>
  <c r="P166" i="21"/>
  <c r="P167" i="21"/>
  <c r="P168" i="21"/>
  <c r="P169" i="21"/>
  <c r="P170" i="21"/>
  <c r="P171" i="21"/>
  <c r="P172" i="21"/>
  <c r="P173" i="21"/>
  <c r="P174" i="21"/>
  <c r="P175" i="21"/>
  <c r="P176" i="21"/>
  <c r="P177" i="21"/>
  <c r="P178" i="21"/>
  <c r="T178" i="21" s="1"/>
  <c r="P179" i="21"/>
  <c r="P180" i="21"/>
  <c r="P181" i="21"/>
  <c r="P182" i="21"/>
  <c r="P183" i="21"/>
  <c r="P184" i="21"/>
  <c r="P185" i="21"/>
  <c r="P186" i="21"/>
  <c r="P187" i="21"/>
  <c r="P188" i="21"/>
  <c r="P189" i="21"/>
  <c r="P190" i="21"/>
  <c r="P191" i="21"/>
  <c r="P192" i="21"/>
  <c r="P193" i="21"/>
  <c r="P194" i="21"/>
  <c r="P195" i="21"/>
  <c r="P196" i="21"/>
  <c r="P197" i="21"/>
  <c r="P198" i="21"/>
  <c r="P199" i="21"/>
  <c r="P200" i="21"/>
  <c r="P201" i="21"/>
  <c r="P202" i="21"/>
  <c r="P203" i="21"/>
  <c r="P204" i="21"/>
  <c r="P205" i="21"/>
  <c r="P206" i="21"/>
  <c r="P207" i="21"/>
  <c r="P208" i="21"/>
  <c r="P209" i="21"/>
  <c r="P210" i="21"/>
  <c r="P211" i="21"/>
  <c r="P212" i="21"/>
  <c r="P213" i="21"/>
  <c r="P214" i="21"/>
  <c r="P215" i="21"/>
  <c r="P216" i="21"/>
  <c r="P217" i="21"/>
  <c r="P218" i="21"/>
  <c r="P219" i="21"/>
  <c r="P220" i="21"/>
  <c r="P221" i="21"/>
  <c r="P222" i="21"/>
  <c r="P223" i="21"/>
  <c r="P224" i="21"/>
  <c r="P225" i="21"/>
  <c r="P226" i="21"/>
  <c r="P227" i="21"/>
  <c r="P228" i="21"/>
  <c r="P229" i="21"/>
  <c r="P230" i="21"/>
  <c r="P231" i="21"/>
  <c r="P232" i="21"/>
  <c r="P233" i="21"/>
  <c r="P234" i="21"/>
  <c r="P235" i="21"/>
  <c r="P236" i="21"/>
  <c r="P237" i="21"/>
  <c r="P238" i="21"/>
  <c r="P239" i="21"/>
  <c r="P240" i="21"/>
  <c r="P241" i="21"/>
  <c r="P242" i="21"/>
  <c r="P243" i="21"/>
  <c r="P244" i="21"/>
  <c r="P245" i="21"/>
  <c r="P246" i="21"/>
  <c r="P247" i="21"/>
  <c r="P248" i="21"/>
  <c r="P249" i="21"/>
  <c r="P250" i="21"/>
  <c r="P251" i="21"/>
  <c r="P252" i="21"/>
  <c r="P253" i="21"/>
  <c r="P254" i="21"/>
  <c r="P255" i="21"/>
  <c r="P256" i="21"/>
  <c r="P257" i="21"/>
  <c r="P258" i="21"/>
  <c r="P259" i="21"/>
  <c r="P260" i="21"/>
  <c r="P261" i="21"/>
  <c r="P262" i="21"/>
  <c r="P263" i="21"/>
  <c r="P264" i="21"/>
  <c r="P265" i="21"/>
  <c r="P266" i="21"/>
  <c r="P267" i="21"/>
  <c r="P268" i="21"/>
  <c r="P269" i="21"/>
  <c r="P270" i="21"/>
  <c r="P271" i="21"/>
  <c r="P272" i="21"/>
  <c r="P273" i="21"/>
  <c r="P274" i="21"/>
  <c r="P275" i="21"/>
  <c r="P276" i="21"/>
  <c r="P277" i="21"/>
  <c r="P278" i="21"/>
  <c r="P279" i="21"/>
  <c r="P280" i="21"/>
  <c r="P281" i="21"/>
  <c r="P282" i="21"/>
  <c r="P283" i="21"/>
  <c r="P284" i="21"/>
  <c r="P285" i="21"/>
  <c r="P286" i="21"/>
  <c r="P287" i="21"/>
  <c r="P288" i="21"/>
  <c r="P289" i="21"/>
  <c r="P290" i="21"/>
  <c r="P291" i="21"/>
  <c r="P292" i="21"/>
  <c r="P293" i="21"/>
  <c r="P294" i="21"/>
  <c r="P295" i="21"/>
  <c r="P296" i="21"/>
  <c r="P297" i="21"/>
  <c r="P298" i="21"/>
  <c r="P299" i="21"/>
  <c r="P300" i="21"/>
  <c r="P301" i="21"/>
  <c r="P302" i="21"/>
  <c r="P303" i="21"/>
  <c r="P304" i="21"/>
  <c r="T304" i="21" s="1"/>
  <c r="P305" i="21"/>
  <c r="P306" i="21"/>
  <c r="P307" i="21"/>
  <c r="P308" i="21"/>
  <c r="P309" i="21"/>
  <c r="P310" i="21"/>
  <c r="T310" i="21" s="1"/>
  <c r="P311" i="21"/>
  <c r="P312" i="21"/>
  <c r="P313" i="21"/>
  <c r="P314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P334" i="21"/>
  <c r="P335" i="21"/>
  <c r="P336" i="21"/>
  <c r="P337" i="21"/>
  <c r="P338" i="21"/>
  <c r="P339" i="21"/>
  <c r="P340" i="21"/>
  <c r="P341" i="21"/>
  <c r="P342" i="21"/>
  <c r="P343" i="21"/>
  <c r="P344" i="21"/>
  <c r="P345" i="21"/>
  <c r="P346" i="21"/>
  <c r="T346" i="21" s="1"/>
  <c r="P347" i="21"/>
  <c r="P348" i="21"/>
  <c r="P349" i="21"/>
  <c r="P350" i="21"/>
  <c r="P351" i="21"/>
  <c r="P352" i="21"/>
  <c r="T352" i="21" s="1"/>
  <c r="P353" i="21"/>
  <c r="P354" i="21"/>
  <c r="P355" i="21"/>
  <c r="P356" i="21"/>
  <c r="P357" i="21"/>
  <c r="P358" i="21"/>
  <c r="P359" i="21"/>
  <c r="P360" i="21"/>
  <c r="P361" i="21"/>
  <c r="P362" i="21"/>
  <c r="P363" i="21"/>
  <c r="P364" i="21"/>
  <c r="P365" i="21"/>
  <c r="P366" i="21"/>
  <c r="P367" i="21"/>
  <c r="P368" i="21"/>
  <c r="P369" i="21"/>
  <c r="P370" i="21"/>
  <c r="T370" i="21" s="1"/>
  <c r="P371" i="21"/>
  <c r="P372" i="21"/>
  <c r="P373" i="21"/>
  <c r="P374" i="21"/>
  <c r="P375" i="21"/>
  <c r="P376" i="21"/>
  <c r="P377" i="21"/>
  <c r="P378" i="21"/>
  <c r="P379" i="21"/>
  <c r="P380" i="21"/>
  <c r="P381" i="21"/>
  <c r="P382" i="21"/>
  <c r="P383" i="21"/>
  <c r="P384" i="21"/>
  <c r="P385" i="21"/>
  <c r="P386" i="21"/>
  <c r="P387" i="21"/>
  <c r="P388" i="21"/>
  <c r="P389" i="21"/>
  <c r="P390" i="21"/>
  <c r="P391" i="21"/>
  <c r="P392" i="21"/>
  <c r="P393" i="21"/>
  <c r="P394" i="21"/>
  <c r="T394" i="21" s="1"/>
  <c r="P395" i="21"/>
  <c r="P396" i="21"/>
  <c r="P397" i="21"/>
  <c r="P398" i="21"/>
  <c r="P399" i="21"/>
  <c r="P400" i="21"/>
  <c r="P401" i="21"/>
  <c r="P402" i="21"/>
  <c r="P403" i="21"/>
  <c r="P404" i="21"/>
  <c r="P405" i="21"/>
  <c r="P406" i="21"/>
  <c r="P407" i="21"/>
  <c r="P408" i="21"/>
  <c r="P409" i="21"/>
  <c r="P410" i="21"/>
  <c r="P411" i="21"/>
  <c r="P412" i="21"/>
  <c r="P413" i="21"/>
  <c r="P414" i="21"/>
  <c r="P415" i="21"/>
  <c r="P416" i="21"/>
  <c r="P417" i="21"/>
  <c r="P418" i="21"/>
  <c r="P419" i="21"/>
  <c r="P420" i="21"/>
  <c r="P421" i="21"/>
  <c r="P422" i="21"/>
  <c r="P423" i="21"/>
  <c r="P424" i="21"/>
  <c r="P425" i="21"/>
  <c r="P426" i="21"/>
  <c r="P427" i="21"/>
  <c r="P428" i="21"/>
  <c r="P429" i="21"/>
  <c r="P430" i="21"/>
  <c r="T430" i="21" s="1"/>
  <c r="P431" i="21"/>
  <c r="P432" i="21"/>
  <c r="P433" i="21"/>
  <c r="P434" i="21"/>
  <c r="P435" i="21"/>
  <c r="P436" i="21"/>
  <c r="P437" i="21"/>
  <c r="P438" i="21"/>
  <c r="P439" i="21"/>
  <c r="P440" i="21"/>
  <c r="P441" i="21"/>
  <c r="P442" i="21"/>
  <c r="P443" i="21"/>
  <c r="P444" i="21"/>
  <c r="P445" i="21"/>
  <c r="P446" i="21"/>
  <c r="P447" i="21"/>
  <c r="P448" i="21"/>
  <c r="P449" i="21"/>
  <c r="P450" i="21"/>
  <c r="P451" i="21"/>
  <c r="P452" i="21"/>
  <c r="P453" i="21"/>
  <c r="P454" i="21"/>
  <c r="P455" i="21"/>
  <c r="P456" i="21"/>
  <c r="P457" i="21"/>
  <c r="P458" i="21"/>
  <c r="P459" i="21"/>
  <c r="P460" i="21"/>
  <c r="P461" i="21"/>
  <c r="P462" i="21"/>
  <c r="P463" i="21"/>
  <c r="P464" i="21"/>
  <c r="P465" i="21"/>
  <c r="P466" i="21"/>
  <c r="P467" i="21"/>
  <c r="P468" i="21"/>
  <c r="P469" i="21"/>
  <c r="P470" i="21"/>
  <c r="P471" i="21"/>
  <c r="P472" i="21"/>
  <c r="T472" i="21" s="1"/>
  <c r="P473" i="21"/>
  <c r="P474" i="21"/>
  <c r="P475" i="21"/>
  <c r="P476" i="21"/>
  <c r="P477" i="21"/>
  <c r="P478" i="21"/>
  <c r="P479" i="21"/>
  <c r="P480" i="21"/>
  <c r="P481" i="21"/>
  <c r="P482" i="21"/>
  <c r="P483" i="21"/>
  <c r="P484" i="21"/>
  <c r="P485" i="21"/>
  <c r="P486" i="21"/>
  <c r="P487" i="21"/>
  <c r="P488" i="21"/>
  <c r="P489" i="21"/>
  <c r="P490" i="21"/>
  <c r="T490" i="21" s="1"/>
  <c r="P491" i="21"/>
  <c r="P492" i="21"/>
  <c r="P493" i="21"/>
  <c r="P494" i="21"/>
  <c r="P495" i="21"/>
  <c r="P496" i="21"/>
  <c r="P497" i="21"/>
  <c r="P498" i="21"/>
  <c r="P499" i="21"/>
  <c r="P500" i="21"/>
  <c r="P501" i="21"/>
  <c r="P502" i="21"/>
  <c r="P503" i="21"/>
  <c r="P504" i="21"/>
  <c r="P505" i="21"/>
  <c r="P506" i="21"/>
  <c r="P507" i="21"/>
  <c r="P508" i="21"/>
  <c r="P509" i="21"/>
  <c r="P510" i="21"/>
  <c r="P511" i="21"/>
  <c r="P512" i="21"/>
  <c r="P513" i="21"/>
  <c r="P514" i="21"/>
  <c r="P515" i="21"/>
  <c r="P516" i="21"/>
  <c r="P517" i="21"/>
  <c r="P518" i="21"/>
  <c r="P519" i="21"/>
  <c r="P520" i="21"/>
  <c r="P521" i="21"/>
  <c r="P522" i="21"/>
  <c r="P523" i="21"/>
  <c r="P524" i="21"/>
  <c r="P525" i="21"/>
  <c r="P526" i="21"/>
  <c r="P527" i="21"/>
  <c r="P528" i="21"/>
  <c r="P529" i="21"/>
  <c r="P530" i="21"/>
  <c r="P531" i="21"/>
  <c r="P532" i="21"/>
  <c r="P533" i="21"/>
  <c r="P534" i="21"/>
  <c r="P535" i="21"/>
  <c r="P536" i="21"/>
  <c r="P537" i="21"/>
  <c r="P538" i="21"/>
  <c r="P539" i="21"/>
  <c r="P540" i="21"/>
  <c r="P541" i="21"/>
  <c r="P542" i="21"/>
  <c r="P543" i="21"/>
  <c r="P544" i="21"/>
  <c r="P545" i="21"/>
  <c r="P546" i="21"/>
  <c r="P547" i="21"/>
  <c r="P548" i="21"/>
  <c r="P549" i="21"/>
  <c r="P550" i="21"/>
  <c r="P551" i="21"/>
  <c r="P552" i="21"/>
  <c r="P553" i="21"/>
  <c r="P554" i="21"/>
  <c r="P555" i="21"/>
  <c r="P556" i="21"/>
  <c r="P557" i="21"/>
  <c r="P558" i="21"/>
  <c r="P559" i="21"/>
  <c r="P560" i="21"/>
  <c r="P561" i="21"/>
  <c r="P562" i="21"/>
  <c r="P563" i="21"/>
  <c r="P564" i="21"/>
  <c r="P565" i="21"/>
  <c r="P566" i="21"/>
  <c r="P567" i="21"/>
  <c r="P568" i="21"/>
  <c r="P569" i="21"/>
  <c r="P570" i="21"/>
  <c r="P571" i="21"/>
  <c r="P572" i="21"/>
  <c r="P573" i="21"/>
  <c r="P574" i="21"/>
  <c r="P575" i="21"/>
  <c r="P576" i="21"/>
  <c r="P577" i="21"/>
  <c r="P578" i="21"/>
  <c r="P579" i="21"/>
  <c r="P580" i="21"/>
  <c r="P581" i="21"/>
  <c r="P582" i="21"/>
  <c r="P583" i="21"/>
  <c r="P584" i="21"/>
  <c r="P585" i="21"/>
  <c r="P586" i="21"/>
  <c r="P587" i="21"/>
  <c r="P588" i="21"/>
  <c r="P589" i="21"/>
  <c r="P590" i="21"/>
  <c r="P591" i="21"/>
  <c r="P592" i="21"/>
  <c r="P593" i="21"/>
  <c r="P594" i="21"/>
  <c r="P595" i="21"/>
  <c r="P596" i="21"/>
  <c r="P597" i="21"/>
  <c r="P598" i="21"/>
  <c r="P599" i="21"/>
  <c r="P600" i="21"/>
  <c r="P601" i="21"/>
  <c r="P602" i="21"/>
  <c r="P603" i="21"/>
  <c r="P604" i="21"/>
  <c r="P605" i="21"/>
  <c r="P606" i="21"/>
  <c r="P607" i="21"/>
  <c r="P608" i="21"/>
  <c r="P609" i="21"/>
  <c r="P610" i="21"/>
  <c r="P611" i="21"/>
  <c r="P612" i="21"/>
  <c r="P613" i="21"/>
  <c r="P614" i="21"/>
  <c r="P615" i="21"/>
  <c r="P616" i="21"/>
  <c r="P617" i="21"/>
  <c r="P618" i="21"/>
  <c r="P619" i="21"/>
  <c r="P620" i="21"/>
  <c r="P621" i="21"/>
  <c r="P622" i="21"/>
  <c r="P623" i="21"/>
  <c r="P624" i="21"/>
  <c r="P625" i="21"/>
  <c r="P626" i="21"/>
  <c r="P627" i="21"/>
  <c r="P628" i="21"/>
  <c r="P629" i="21"/>
  <c r="P630" i="21"/>
  <c r="P631" i="21"/>
  <c r="P632" i="21"/>
  <c r="P633" i="21"/>
  <c r="P634" i="21"/>
  <c r="P635" i="21"/>
  <c r="P636" i="21"/>
  <c r="P637" i="21"/>
  <c r="P638" i="21"/>
  <c r="P639" i="21"/>
  <c r="P640" i="21"/>
  <c r="P641" i="21"/>
  <c r="P642" i="21"/>
  <c r="P643" i="21"/>
  <c r="P644" i="21"/>
  <c r="P645" i="21"/>
  <c r="P646" i="21"/>
  <c r="P647" i="21"/>
  <c r="P648" i="21"/>
  <c r="P649" i="21"/>
  <c r="P650" i="21"/>
  <c r="P651" i="21"/>
  <c r="P652" i="21"/>
  <c r="P653" i="21"/>
  <c r="P654" i="21"/>
  <c r="P655" i="21"/>
  <c r="P656" i="21"/>
  <c r="P657" i="21"/>
  <c r="P658" i="21"/>
  <c r="P659" i="21"/>
  <c r="P660" i="21"/>
  <c r="P661" i="21"/>
  <c r="P662" i="21"/>
  <c r="P663" i="21"/>
  <c r="P664" i="21"/>
  <c r="P665" i="21"/>
  <c r="P666" i="21"/>
  <c r="P667" i="21"/>
  <c r="P668" i="21"/>
  <c r="P669" i="21"/>
  <c r="P670" i="21"/>
  <c r="P671" i="21"/>
  <c r="P672" i="21"/>
  <c r="P673" i="21"/>
  <c r="P674" i="21"/>
  <c r="P675" i="21"/>
  <c r="P676" i="21"/>
  <c r="P677" i="21"/>
  <c r="P678" i="21"/>
  <c r="P679" i="21"/>
  <c r="P680" i="21"/>
  <c r="P681" i="21"/>
  <c r="P682" i="21"/>
  <c r="P683" i="21"/>
  <c r="P684" i="21"/>
  <c r="P685" i="21"/>
  <c r="P686" i="21"/>
  <c r="P687" i="21"/>
  <c r="P688" i="21"/>
  <c r="P689" i="21"/>
  <c r="P690" i="21"/>
  <c r="P691" i="21"/>
  <c r="P692" i="21"/>
  <c r="P693" i="21"/>
  <c r="P694" i="21"/>
  <c r="P695" i="21"/>
  <c r="P696" i="21"/>
  <c r="P697" i="21"/>
  <c r="P698" i="21"/>
  <c r="P699" i="21"/>
  <c r="P700" i="21"/>
  <c r="P701" i="21"/>
  <c r="P702" i="21"/>
  <c r="P703" i="21"/>
  <c r="P704" i="21"/>
  <c r="P705" i="21"/>
  <c r="P706" i="21"/>
  <c r="P707" i="21"/>
  <c r="P708" i="21"/>
  <c r="P709" i="21"/>
  <c r="P710" i="21"/>
  <c r="P711" i="21"/>
  <c r="P712" i="21"/>
  <c r="P713" i="21"/>
  <c r="T713" i="21" s="1"/>
  <c r="P714" i="21"/>
  <c r="P715" i="21"/>
  <c r="P716" i="21"/>
  <c r="P717" i="21"/>
  <c r="P718" i="21"/>
  <c r="P719" i="21"/>
  <c r="P720" i="21"/>
  <c r="P721" i="21"/>
  <c r="P722" i="21"/>
  <c r="P723" i="21"/>
  <c r="P724" i="21"/>
  <c r="P725" i="21"/>
  <c r="P726" i="21"/>
  <c r="P727" i="21"/>
  <c r="P728" i="21"/>
  <c r="P729" i="21"/>
  <c r="P730" i="21"/>
  <c r="P731" i="21"/>
  <c r="P732" i="21"/>
  <c r="P733" i="21"/>
  <c r="P734" i="21"/>
  <c r="P735" i="21"/>
  <c r="P736" i="21"/>
  <c r="P737" i="21"/>
  <c r="P738" i="21"/>
  <c r="P739" i="21"/>
  <c r="P740" i="21"/>
  <c r="P741" i="21"/>
  <c r="P742" i="21"/>
  <c r="P743" i="21"/>
  <c r="P744" i="21"/>
  <c r="P745" i="21"/>
  <c r="P746" i="21"/>
  <c r="P747" i="21"/>
  <c r="P748" i="21"/>
  <c r="P749" i="21"/>
  <c r="P750" i="21"/>
  <c r="P751" i="21"/>
  <c r="P752" i="21"/>
  <c r="P4" i="21"/>
  <c r="T753" i="21"/>
  <c r="U753" i="21"/>
  <c r="T754" i="21"/>
  <c r="U754" i="21"/>
  <c r="S755" i="21"/>
  <c r="O755" i="21"/>
  <c r="N755" i="21"/>
  <c r="I755" i="21"/>
  <c r="M752" i="21"/>
  <c r="L752" i="21"/>
  <c r="K752" i="21"/>
  <c r="D752" i="21" s="1"/>
  <c r="I752" i="21"/>
  <c r="M751" i="21"/>
  <c r="U751" i="21" s="1"/>
  <c r="L751" i="21"/>
  <c r="K751" i="21"/>
  <c r="I751" i="21"/>
  <c r="D751" i="21"/>
  <c r="M750" i="21"/>
  <c r="L750" i="21"/>
  <c r="K750" i="21"/>
  <c r="I750" i="21"/>
  <c r="M749" i="21"/>
  <c r="L749" i="21"/>
  <c r="K749" i="21"/>
  <c r="D749" i="21" s="1"/>
  <c r="I749" i="21"/>
  <c r="M748" i="21"/>
  <c r="L748" i="21"/>
  <c r="K748" i="21"/>
  <c r="I748" i="21"/>
  <c r="M747" i="21"/>
  <c r="L747" i="21"/>
  <c r="K747" i="21"/>
  <c r="I747" i="21"/>
  <c r="M746" i="21"/>
  <c r="L746" i="21"/>
  <c r="K746" i="21"/>
  <c r="D746" i="21" s="1"/>
  <c r="I746" i="21"/>
  <c r="M745" i="21"/>
  <c r="L745" i="21"/>
  <c r="K745" i="21"/>
  <c r="D745" i="21" s="1"/>
  <c r="I745" i="21"/>
  <c r="H745" i="21"/>
  <c r="M744" i="21"/>
  <c r="L744" i="21"/>
  <c r="K744" i="21"/>
  <c r="D744" i="21" s="1"/>
  <c r="I744" i="21"/>
  <c r="M743" i="21"/>
  <c r="L743" i="21"/>
  <c r="K743" i="21"/>
  <c r="D743" i="21" s="1"/>
  <c r="I743" i="21"/>
  <c r="O743" i="21" s="1"/>
  <c r="M742" i="21"/>
  <c r="U742" i="21" s="1"/>
  <c r="L742" i="21"/>
  <c r="K742" i="21"/>
  <c r="D742" i="21" s="1"/>
  <c r="I742" i="21"/>
  <c r="M741" i="21"/>
  <c r="L741" i="21"/>
  <c r="K741" i="21"/>
  <c r="D741" i="21" s="1"/>
  <c r="I741" i="21"/>
  <c r="M740" i="21"/>
  <c r="L740" i="21"/>
  <c r="K740" i="21"/>
  <c r="D740" i="21" s="1"/>
  <c r="I740" i="21"/>
  <c r="M739" i="21"/>
  <c r="U739" i="21" s="1"/>
  <c r="L739" i="21"/>
  <c r="K739" i="21"/>
  <c r="D739" i="21" s="1"/>
  <c r="I739" i="21"/>
  <c r="M738" i="21"/>
  <c r="L738" i="21"/>
  <c r="K738" i="21"/>
  <c r="D738" i="21" s="1"/>
  <c r="I738" i="21"/>
  <c r="M737" i="21"/>
  <c r="L737" i="21"/>
  <c r="K737" i="21"/>
  <c r="D737" i="21" s="1"/>
  <c r="H737" i="21"/>
  <c r="I737" i="21" s="1"/>
  <c r="U736" i="21"/>
  <c r="M736" i="21"/>
  <c r="L736" i="21"/>
  <c r="K736" i="21"/>
  <c r="D736" i="21" s="1"/>
  <c r="I736" i="21"/>
  <c r="M735" i="21"/>
  <c r="U735" i="21" s="1"/>
  <c r="L735" i="21"/>
  <c r="K735" i="21"/>
  <c r="D735" i="21" s="1"/>
  <c r="H735" i="21"/>
  <c r="I735" i="21" s="1"/>
  <c r="M734" i="21"/>
  <c r="L734" i="21"/>
  <c r="K734" i="21"/>
  <c r="I734" i="21"/>
  <c r="M733" i="21"/>
  <c r="L733" i="21"/>
  <c r="K733" i="21"/>
  <c r="I733" i="21"/>
  <c r="M732" i="21"/>
  <c r="L732" i="21"/>
  <c r="K732" i="21"/>
  <c r="D732" i="21" s="1"/>
  <c r="I732" i="21"/>
  <c r="O732" i="21" s="1"/>
  <c r="M731" i="21"/>
  <c r="L731" i="21"/>
  <c r="K731" i="21"/>
  <c r="I731" i="21"/>
  <c r="M730" i="21"/>
  <c r="L730" i="21"/>
  <c r="K730" i="21"/>
  <c r="I730" i="21"/>
  <c r="M729" i="21"/>
  <c r="L729" i="21"/>
  <c r="K729" i="21"/>
  <c r="I729" i="21"/>
  <c r="M728" i="21"/>
  <c r="L728" i="21"/>
  <c r="K728" i="21"/>
  <c r="I728" i="21"/>
  <c r="M727" i="21"/>
  <c r="L727" i="21"/>
  <c r="K727" i="21"/>
  <c r="I727" i="21"/>
  <c r="M726" i="21"/>
  <c r="L726" i="21"/>
  <c r="K726" i="21"/>
  <c r="D726" i="21" s="1"/>
  <c r="I726" i="21"/>
  <c r="M725" i="21"/>
  <c r="L725" i="21"/>
  <c r="K725" i="21"/>
  <c r="H725" i="21"/>
  <c r="I725" i="21" s="1"/>
  <c r="M724" i="21"/>
  <c r="L724" i="21"/>
  <c r="K724" i="21"/>
  <c r="D724" i="21" s="1"/>
  <c r="I724" i="21"/>
  <c r="M723" i="21"/>
  <c r="L723" i="21"/>
  <c r="K723" i="21"/>
  <c r="I723" i="21"/>
  <c r="D723" i="21"/>
  <c r="M722" i="21"/>
  <c r="U722" i="21" s="1"/>
  <c r="L722" i="21"/>
  <c r="K722" i="21"/>
  <c r="I722" i="21"/>
  <c r="D722" i="21"/>
  <c r="M721" i="21"/>
  <c r="U721" i="21" s="1"/>
  <c r="L721" i="21"/>
  <c r="K721" i="21"/>
  <c r="D721" i="21" s="1"/>
  <c r="I721" i="21"/>
  <c r="M720" i="21"/>
  <c r="L720" i="21"/>
  <c r="K720" i="21"/>
  <c r="D720" i="21" s="1"/>
  <c r="I720" i="21"/>
  <c r="M719" i="21"/>
  <c r="L719" i="21"/>
  <c r="K719" i="21"/>
  <c r="D719" i="21" s="1"/>
  <c r="I719" i="21"/>
  <c r="M718" i="21"/>
  <c r="L718" i="21"/>
  <c r="K718" i="21"/>
  <c r="D718" i="21" s="1"/>
  <c r="I718" i="21"/>
  <c r="M717" i="21"/>
  <c r="L717" i="21"/>
  <c r="K717" i="21"/>
  <c r="D717" i="21" s="1"/>
  <c r="I717" i="21"/>
  <c r="M716" i="21"/>
  <c r="L716" i="21"/>
  <c r="K716" i="21"/>
  <c r="D716" i="21" s="1"/>
  <c r="I716" i="21"/>
  <c r="M715" i="21"/>
  <c r="L715" i="21"/>
  <c r="K715" i="21"/>
  <c r="I715" i="21"/>
  <c r="D715" i="21"/>
  <c r="M714" i="21"/>
  <c r="U714" i="21" s="1"/>
  <c r="L714" i="21"/>
  <c r="K714" i="21"/>
  <c r="D714" i="21" s="1"/>
  <c r="I714" i="21"/>
  <c r="M713" i="21"/>
  <c r="U713" i="21" s="1"/>
  <c r="L713" i="21"/>
  <c r="K713" i="21"/>
  <c r="D713" i="21" s="1"/>
  <c r="H713" i="21"/>
  <c r="I713" i="21" s="1"/>
  <c r="O713" i="21" s="1"/>
  <c r="M712" i="21"/>
  <c r="U712" i="21" s="1"/>
  <c r="L712" i="21"/>
  <c r="K712" i="21"/>
  <c r="D712" i="21" s="1"/>
  <c r="I712" i="21"/>
  <c r="M711" i="21"/>
  <c r="L711" i="21"/>
  <c r="K711" i="21"/>
  <c r="D711" i="21" s="1"/>
  <c r="H711" i="21"/>
  <c r="I711" i="21" s="1"/>
  <c r="M710" i="21"/>
  <c r="L710" i="21"/>
  <c r="K710" i="21"/>
  <c r="I710" i="21"/>
  <c r="M709" i="21"/>
  <c r="L709" i="21"/>
  <c r="K709" i="21"/>
  <c r="D709" i="21" s="1"/>
  <c r="I709" i="21"/>
  <c r="M708" i="21"/>
  <c r="L708" i="21"/>
  <c r="K708" i="21"/>
  <c r="I708" i="21"/>
  <c r="M707" i="21"/>
  <c r="U707" i="21" s="1"/>
  <c r="L707" i="21"/>
  <c r="K707" i="21"/>
  <c r="D707" i="21" s="1"/>
  <c r="I707" i="21"/>
  <c r="M706" i="21"/>
  <c r="L706" i="21"/>
  <c r="K706" i="21"/>
  <c r="I706" i="21"/>
  <c r="M705" i="21"/>
  <c r="L705" i="21"/>
  <c r="K705" i="21"/>
  <c r="H705" i="21"/>
  <c r="I705" i="21" s="1"/>
  <c r="M704" i="21"/>
  <c r="L704" i="21"/>
  <c r="K704" i="21"/>
  <c r="D704" i="21" s="1"/>
  <c r="I704" i="21"/>
  <c r="M703" i="21"/>
  <c r="L703" i="21"/>
  <c r="K703" i="21"/>
  <c r="D703" i="21" s="1"/>
  <c r="H703" i="21"/>
  <c r="I703" i="21" s="1"/>
  <c r="M702" i="21"/>
  <c r="L702" i="21"/>
  <c r="K702" i="21"/>
  <c r="D702" i="21" s="1"/>
  <c r="I702" i="21"/>
  <c r="M701" i="21"/>
  <c r="U701" i="21" s="1"/>
  <c r="L701" i="21"/>
  <c r="K701" i="21"/>
  <c r="I701" i="21"/>
  <c r="O701" i="21" s="1"/>
  <c r="D701" i="21"/>
  <c r="U700" i="21"/>
  <c r="M700" i="21"/>
  <c r="L700" i="21"/>
  <c r="K700" i="21"/>
  <c r="D700" i="21" s="1"/>
  <c r="I700" i="21"/>
  <c r="O699" i="21"/>
  <c r="M699" i="21"/>
  <c r="U699" i="21" s="1"/>
  <c r="L699" i="21"/>
  <c r="K699" i="21"/>
  <c r="I699" i="21"/>
  <c r="D699" i="21"/>
  <c r="M698" i="21"/>
  <c r="U698" i="21" s="1"/>
  <c r="L698" i="21"/>
  <c r="K698" i="21"/>
  <c r="D698" i="21" s="1"/>
  <c r="I698" i="21"/>
  <c r="M697" i="21"/>
  <c r="L697" i="21"/>
  <c r="K697" i="21"/>
  <c r="D697" i="21" s="1"/>
  <c r="I697" i="21"/>
  <c r="M696" i="21"/>
  <c r="L696" i="21"/>
  <c r="K696" i="21"/>
  <c r="I696" i="21"/>
  <c r="M695" i="21"/>
  <c r="L695" i="21"/>
  <c r="K695" i="21"/>
  <c r="D695" i="21" s="1"/>
  <c r="I695" i="21"/>
  <c r="H695" i="21"/>
  <c r="M694" i="21"/>
  <c r="L694" i="21"/>
  <c r="K694" i="21"/>
  <c r="I694" i="21"/>
  <c r="H694" i="21"/>
  <c r="M693" i="21"/>
  <c r="L693" i="21"/>
  <c r="K693" i="21"/>
  <c r="D693" i="21" s="1"/>
  <c r="I693" i="21"/>
  <c r="M692" i="21"/>
  <c r="L692" i="21"/>
  <c r="K692" i="21"/>
  <c r="D692" i="21" s="1"/>
  <c r="I692" i="21"/>
  <c r="M691" i="21"/>
  <c r="L691" i="21"/>
  <c r="K691" i="21"/>
  <c r="D691" i="21" s="1"/>
  <c r="I691" i="21"/>
  <c r="M690" i="21"/>
  <c r="U690" i="21" s="1"/>
  <c r="L690" i="21"/>
  <c r="K690" i="21"/>
  <c r="D690" i="21" s="1"/>
  <c r="I690" i="21"/>
  <c r="M689" i="21"/>
  <c r="L689" i="21"/>
  <c r="K689" i="21"/>
  <c r="D689" i="21" s="1"/>
  <c r="I689" i="21"/>
  <c r="M688" i="21"/>
  <c r="L688" i="21"/>
  <c r="K688" i="21"/>
  <c r="D688" i="21" s="1"/>
  <c r="I688" i="21"/>
  <c r="M687" i="21"/>
  <c r="L687" i="21"/>
  <c r="K687" i="21"/>
  <c r="D687" i="21" s="1"/>
  <c r="I687" i="21"/>
  <c r="M686" i="21"/>
  <c r="L686" i="21"/>
  <c r="K686" i="21"/>
  <c r="D686" i="21" s="1"/>
  <c r="H686" i="21"/>
  <c r="I686" i="21" s="1"/>
  <c r="M685" i="21"/>
  <c r="L685" i="21"/>
  <c r="K685" i="21"/>
  <c r="D685" i="21" s="1"/>
  <c r="H685" i="21"/>
  <c r="I685" i="21" s="1"/>
  <c r="M684" i="21"/>
  <c r="L684" i="21"/>
  <c r="K684" i="21"/>
  <c r="H684" i="21"/>
  <c r="I684" i="21" s="1"/>
  <c r="D684" i="21"/>
  <c r="M683" i="21"/>
  <c r="U683" i="21" s="1"/>
  <c r="L683" i="21"/>
  <c r="K683" i="21"/>
  <c r="D683" i="21" s="1"/>
  <c r="H683" i="21"/>
  <c r="I683" i="21" s="1"/>
  <c r="M682" i="21"/>
  <c r="U682" i="21" s="1"/>
  <c r="L682" i="21"/>
  <c r="K682" i="21"/>
  <c r="D682" i="21" s="1"/>
  <c r="I682" i="21"/>
  <c r="M681" i="21"/>
  <c r="L681" i="21"/>
  <c r="K681" i="21"/>
  <c r="D681" i="21" s="1"/>
  <c r="H681" i="21"/>
  <c r="I681" i="21" s="1"/>
  <c r="M680" i="21"/>
  <c r="L680" i="21"/>
  <c r="K680" i="21"/>
  <c r="I680" i="21"/>
  <c r="M679" i="21"/>
  <c r="L679" i="21"/>
  <c r="K679" i="21"/>
  <c r="I679" i="21"/>
  <c r="M678" i="21"/>
  <c r="L678" i="21"/>
  <c r="K678" i="21"/>
  <c r="D678" i="21" s="1"/>
  <c r="I678" i="21"/>
  <c r="M677" i="21"/>
  <c r="L677" i="21"/>
  <c r="K677" i="21"/>
  <c r="D677" i="21" s="1"/>
  <c r="I677" i="21"/>
  <c r="M676" i="21"/>
  <c r="U676" i="21" s="1"/>
  <c r="L676" i="21"/>
  <c r="K676" i="21"/>
  <c r="D676" i="21" s="1"/>
  <c r="I676" i="21"/>
  <c r="O676" i="21" s="1"/>
  <c r="M675" i="21"/>
  <c r="L675" i="21"/>
  <c r="K675" i="21"/>
  <c r="H675" i="21"/>
  <c r="I675" i="21" s="1"/>
  <c r="M674" i="21"/>
  <c r="L674" i="21"/>
  <c r="K674" i="21"/>
  <c r="I674" i="21"/>
  <c r="M673" i="21"/>
  <c r="L673" i="21"/>
  <c r="K673" i="21"/>
  <c r="D673" i="21" s="1"/>
  <c r="I673" i="21"/>
  <c r="O673" i="21" s="1"/>
  <c r="M672" i="21"/>
  <c r="L672" i="21"/>
  <c r="K672" i="21"/>
  <c r="I672" i="21"/>
  <c r="M671" i="21"/>
  <c r="L671" i="21"/>
  <c r="K671" i="21"/>
  <c r="D671" i="21" s="1"/>
  <c r="I671" i="21"/>
  <c r="M670" i="21"/>
  <c r="L670" i="21"/>
  <c r="K670" i="21"/>
  <c r="D670" i="21" s="1"/>
  <c r="I670" i="21"/>
  <c r="M669" i="21"/>
  <c r="U669" i="21" s="1"/>
  <c r="L669" i="21"/>
  <c r="K669" i="21"/>
  <c r="H669" i="21"/>
  <c r="I669" i="21" s="1"/>
  <c r="D669" i="21"/>
  <c r="M668" i="21"/>
  <c r="L668" i="21"/>
  <c r="K668" i="21"/>
  <c r="I668" i="21"/>
  <c r="O668" i="21" s="1"/>
  <c r="M667" i="21"/>
  <c r="L667" i="21"/>
  <c r="K667" i="21"/>
  <c r="I667" i="21"/>
  <c r="M666" i="21"/>
  <c r="L666" i="21"/>
  <c r="K666" i="21"/>
  <c r="I666" i="21"/>
  <c r="M665" i="21"/>
  <c r="U665" i="21" s="1"/>
  <c r="L665" i="21"/>
  <c r="K665" i="21"/>
  <c r="I665" i="21"/>
  <c r="M664" i="21"/>
  <c r="L664" i="21"/>
  <c r="K664" i="21"/>
  <c r="H664" i="21"/>
  <c r="I664" i="21" s="1"/>
  <c r="M663" i="21"/>
  <c r="U663" i="21" s="1"/>
  <c r="L663" i="21"/>
  <c r="K663" i="21"/>
  <c r="D663" i="21" s="1"/>
  <c r="H663" i="21"/>
  <c r="I663" i="21" s="1"/>
  <c r="M662" i="21"/>
  <c r="L662" i="21"/>
  <c r="K662" i="21"/>
  <c r="D662" i="21" s="1"/>
  <c r="I662" i="21"/>
  <c r="M661" i="21"/>
  <c r="U661" i="21" s="1"/>
  <c r="L661" i="21"/>
  <c r="K661" i="21"/>
  <c r="D661" i="21" s="1"/>
  <c r="I661" i="21"/>
  <c r="M660" i="21"/>
  <c r="L660" i="21"/>
  <c r="K660" i="21"/>
  <c r="D660" i="21" s="1"/>
  <c r="I660" i="21"/>
  <c r="M659" i="21"/>
  <c r="L659" i="21"/>
  <c r="K659" i="21"/>
  <c r="D659" i="21" s="1"/>
  <c r="I659" i="21"/>
  <c r="M658" i="21"/>
  <c r="L658" i="21"/>
  <c r="K658" i="21"/>
  <c r="H658" i="21"/>
  <c r="I658" i="21" s="1"/>
  <c r="O658" i="21" s="1"/>
  <c r="D658" i="21"/>
  <c r="M657" i="21"/>
  <c r="L657" i="21"/>
  <c r="K657" i="21"/>
  <c r="I657" i="21"/>
  <c r="O656" i="21"/>
  <c r="M656" i="21"/>
  <c r="L656" i="21"/>
  <c r="K656" i="21"/>
  <c r="I656" i="21"/>
  <c r="O655" i="21"/>
  <c r="M655" i="21"/>
  <c r="U655" i="21" s="1"/>
  <c r="L655" i="21"/>
  <c r="K655" i="21"/>
  <c r="D655" i="21" s="1"/>
  <c r="I655" i="21"/>
  <c r="M654" i="21"/>
  <c r="L654" i="21"/>
  <c r="K654" i="21"/>
  <c r="I654" i="21"/>
  <c r="M653" i="21"/>
  <c r="L653" i="21"/>
  <c r="K653" i="21"/>
  <c r="D653" i="21" s="1"/>
  <c r="I653" i="21"/>
  <c r="M652" i="21"/>
  <c r="L652" i="21"/>
  <c r="K652" i="21"/>
  <c r="I652" i="21"/>
  <c r="M651" i="21"/>
  <c r="U651" i="21" s="1"/>
  <c r="L651" i="21"/>
  <c r="K651" i="21"/>
  <c r="D651" i="21" s="1"/>
  <c r="I651" i="21"/>
  <c r="O651" i="21" s="1"/>
  <c r="M650" i="21"/>
  <c r="L650" i="21"/>
  <c r="K650" i="21"/>
  <c r="D650" i="21" s="1"/>
  <c r="I650" i="21"/>
  <c r="M649" i="21"/>
  <c r="U649" i="21" s="1"/>
  <c r="L649" i="21"/>
  <c r="K649" i="21"/>
  <c r="D649" i="21" s="1"/>
  <c r="I649" i="21"/>
  <c r="M648" i="21"/>
  <c r="L648" i="21"/>
  <c r="K648" i="21"/>
  <c r="D648" i="21" s="1"/>
  <c r="I648" i="21"/>
  <c r="H648" i="21"/>
  <c r="M647" i="21"/>
  <c r="L647" i="21"/>
  <c r="K647" i="21"/>
  <c r="D647" i="21" s="1"/>
  <c r="I647" i="21"/>
  <c r="M646" i="21"/>
  <c r="L646" i="21"/>
  <c r="K646" i="21"/>
  <c r="I646" i="21"/>
  <c r="H646" i="21"/>
  <c r="M645" i="21"/>
  <c r="U645" i="21" s="1"/>
  <c r="L645" i="21"/>
  <c r="K645" i="21"/>
  <c r="I645" i="21"/>
  <c r="M644" i="21"/>
  <c r="L644" i="21"/>
  <c r="K644" i="21"/>
  <c r="I644" i="21"/>
  <c r="M643" i="21"/>
  <c r="L643" i="21"/>
  <c r="K643" i="21"/>
  <c r="D643" i="21" s="1"/>
  <c r="I643" i="21"/>
  <c r="M642" i="21"/>
  <c r="L642" i="21"/>
  <c r="K642" i="21"/>
  <c r="I642" i="21"/>
  <c r="D642" i="21"/>
  <c r="M641" i="21"/>
  <c r="U641" i="21" s="1"/>
  <c r="L641" i="21"/>
  <c r="K641" i="21"/>
  <c r="D641" i="21" s="1"/>
  <c r="I641" i="21"/>
  <c r="O641" i="21" s="1"/>
  <c r="M640" i="21"/>
  <c r="U640" i="21" s="1"/>
  <c r="L640" i="21"/>
  <c r="K640" i="21"/>
  <c r="D640" i="21" s="1"/>
  <c r="H640" i="21"/>
  <c r="I640" i="21" s="1"/>
  <c r="M639" i="21"/>
  <c r="L639" i="21"/>
  <c r="K639" i="21"/>
  <c r="D639" i="21" s="1"/>
  <c r="H639" i="21"/>
  <c r="I639" i="21" s="1"/>
  <c r="M638" i="21"/>
  <c r="L638" i="21"/>
  <c r="K638" i="21"/>
  <c r="D638" i="21" s="1"/>
  <c r="H638" i="21"/>
  <c r="I638" i="21" s="1"/>
  <c r="M637" i="21"/>
  <c r="L637" i="21"/>
  <c r="K637" i="21"/>
  <c r="I637" i="21"/>
  <c r="O636" i="21"/>
  <c r="M636" i="21"/>
  <c r="U636" i="21" s="1"/>
  <c r="L636" i="21"/>
  <c r="K636" i="21"/>
  <c r="D636" i="21" s="1"/>
  <c r="I636" i="21"/>
  <c r="M635" i="21"/>
  <c r="U635" i="21" s="1"/>
  <c r="L635" i="21"/>
  <c r="K635" i="21"/>
  <c r="D635" i="21" s="1"/>
  <c r="I635" i="21"/>
  <c r="M634" i="21"/>
  <c r="U634" i="21" s="1"/>
  <c r="L634" i="21"/>
  <c r="K634" i="21"/>
  <c r="D634" i="21" s="1"/>
  <c r="H634" i="21"/>
  <c r="I634" i="21" s="1"/>
  <c r="O634" i="21" s="1"/>
  <c r="M633" i="21"/>
  <c r="U633" i="21" s="1"/>
  <c r="L633" i="21"/>
  <c r="K633" i="21"/>
  <c r="D633" i="21" s="1"/>
  <c r="H633" i="21"/>
  <c r="I633" i="21" s="1"/>
  <c r="M632" i="21"/>
  <c r="L632" i="21"/>
  <c r="K632" i="21"/>
  <c r="D632" i="21" s="1"/>
  <c r="I632" i="21"/>
  <c r="M631" i="21"/>
  <c r="L631" i="21"/>
  <c r="K631" i="21"/>
  <c r="D631" i="21" s="1"/>
  <c r="I631" i="21"/>
  <c r="M630" i="21"/>
  <c r="L630" i="21"/>
  <c r="K630" i="21"/>
  <c r="D630" i="21" s="1"/>
  <c r="I630" i="21"/>
  <c r="M629" i="21"/>
  <c r="L629" i="21"/>
  <c r="K629" i="21"/>
  <c r="D629" i="21" s="1"/>
  <c r="H629" i="21"/>
  <c r="I629" i="21" s="1"/>
  <c r="M628" i="21"/>
  <c r="L628" i="21"/>
  <c r="K628" i="21"/>
  <c r="D628" i="21" s="1"/>
  <c r="I628" i="21"/>
  <c r="M627" i="21"/>
  <c r="L627" i="21"/>
  <c r="K627" i="21"/>
  <c r="I627" i="21"/>
  <c r="M626" i="21"/>
  <c r="L626" i="21"/>
  <c r="K626" i="21"/>
  <c r="D626" i="21" s="1"/>
  <c r="H626" i="21"/>
  <c r="I626" i="21" s="1"/>
  <c r="M625" i="21"/>
  <c r="L625" i="21"/>
  <c r="K625" i="21"/>
  <c r="D625" i="21" s="1"/>
  <c r="I625" i="21"/>
  <c r="M624" i="21"/>
  <c r="L624" i="21"/>
  <c r="K624" i="21"/>
  <c r="I624" i="21"/>
  <c r="M623" i="21"/>
  <c r="L623" i="21"/>
  <c r="K623" i="21"/>
  <c r="D623" i="21" s="1"/>
  <c r="I623" i="21"/>
  <c r="M622" i="21"/>
  <c r="L622" i="21"/>
  <c r="K622" i="21"/>
  <c r="I622" i="21"/>
  <c r="M621" i="21"/>
  <c r="L621" i="21"/>
  <c r="K621" i="21"/>
  <c r="D621" i="21" s="1"/>
  <c r="I621" i="21"/>
  <c r="O621" i="21" s="1"/>
  <c r="M620" i="21"/>
  <c r="U620" i="21" s="1"/>
  <c r="L620" i="21"/>
  <c r="K620" i="21"/>
  <c r="D620" i="21" s="1"/>
  <c r="I620" i="21"/>
  <c r="M619" i="21"/>
  <c r="L619" i="21"/>
  <c r="K619" i="21"/>
  <c r="D619" i="21" s="1"/>
  <c r="H619" i="21"/>
  <c r="I619" i="21" s="1"/>
  <c r="M618" i="21"/>
  <c r="L618" i="21"/>
  <c r="K618" i="21"/>
  <c r="D618" i="21" s="1"/>
  <c r="I618" i="21"/>
  <c r="H618" i="21"/>
  <c r="M617" i="21"/>
  <c r="L617" i="21"/>
  <c r="K617" i="21"/>
  <c r="I617" i="21"/>
  <c r="M616" i="21"/>
  <c r="L616" i="21"/>
  <c r="K616" i="21"/>
  <c r="I616" i="21"/>
  <c r="M615" i="21"/>
  <c r="L615" i="21"/>
  <c r="K615" i="21"/>
  <c r="I615" i="21"/>
  <c r="M614" i="21"/>
  <c r="L614" i="21"/>
  <c r="K614" i="21"/>
  <c r="D614" i="21" s="1"/>
  <c r="I614" i="21"/>
  <c r="O614" i="21" s="1"/>
  <c r="M613" i="21"/>
  <c r="L613" i="21"/>
  <c r="K613" i="21"/>
  <c r="D613" i="21" s="1"/>
  <c r="I613" i="21"/>
  <c r="M612" i="21"/>
  <c r="U612" i="21" s="1"/>
  <c r="L612" i="21"/>
  <c r="K612" i="21"/>
  <c r="I612" i="21"/>
  <c r="M611" i="21"/>
  <c r="L611" i="21"/>
  <c r="K611" i="21"/>
  <c r="I611" i="21"/>
  <c r="M610" i="21"/>
  <c r="U610" i="21" s="1"/>
  <c r="L610" i="21"/>
  <c r="K610" i="21"/>
  <c r="D610" i="21" s="1"/>
  <c r="I610" i="21"/>
  <c r="M609" i="21"/>
  <c r="L609" i="21"/>
  <c r="K609" i="21"/>
  <c r="I609" i="21"/>
  <c r="M608" i="21"/>
  <c r="L608" i="21"/>
  <c r="K608" i="21"/>
  <c r="D608" i="21" s="1"/>
  <c r="I608" i="21"/>
  <c r="M607" i="21"/>
  <c r="L607" i="21"/>
  <c r="K607" i="21"/>
  <c r="I607" i="21"/>
  <c r="M606" i="21"/>
  <c r="L606" i="21"/>
  <c r="K606" i="21"/>
  <c r="D606" i="21" s="1"/>
  <c r="I606" i="21"/>
  <c r="O606" i="21" s="1"/>
  <c r="M605" i="21"/>
  <c r="L605" i="21"/>
  <c r="K605" i="21"/>
  <c r="I605" i="21"/>
  <c r="M604" i="21"/>
  <c r="L604" i="21"/>
  <c r="K604" i="21"/>
  <c r="D604" i="21" s="1"/>
  <c r="I604" i="21"/>
  <c r="O604" i="21" s="1"/>
  <c r="M603" i="21"/>
  <c r="L603" i="21"/>
  <c r="K603" i="21"/>
  <c r="D603" i="21" s="1"/>
  <c r="I603" i="21"/>
  <c r="M602" i="21"/>
  <c r="L602" i="21"/>
  <c r="K602" i="21"/>
  <c r="D602" i="21" s="1"/>
  <c r="I602" i="21"/>
  <c r="M601" i="21"/>
  <c r="L601" i="21"/>
  <c r="K601" i="21"/>
  <c r="I601" i="21"/>
  <c r="M600" i="21"/>
  <c r="L600" i="21"/>
  <c r="K600" i="21"/>
  <c r="I600" i="21"/>
  <c r="T600" i="21" s="1"/>
  <c r="M599" i="21"/>
  <c r="L599" i="21"/>
  <c r="K599" i="21"/>
  <c r="D599" i="21" s="1"/>
  <c r="I599" i="21"/>
  <c r="M598" i="21"/>
  <c r="L598" i="21"/>
  <c r="K598" i="21"/>
  <c r="I598" i="21"/>
  <c r="M597" i="21"/>
  <c r="L597" i="21"/>
  <c r="K597" i="21"/>
  <c r="D597" i="21" s="1"/>
  <c r="I597" i="21"/>
  <c r="M596" i="21"/>
  <c r="L596" i="21"/>
  <c r="K596" i="21"/>
  <c r="D596" i="21" s="1"/>
  <c r="I596" i="21"/>
  <c r="M595" i="21"/>
  <c r="L595" i="21"/>
  <c r="K595" i="21"/>
  <c r="I595" i="21"/>
  <c r="T595" i="21" s="1"/>
  <c r="M594" i="21"/>
  <c r="L594" i="21"/>
  <c r="K594" i="21"/>
  <c r="D594" i="21" s="1"/>
  <c r="I594" i="21"/>
  <c r="M593" i="21"/>
  <c r="L593" i="21"/>
  <c r="K593" i="21"/>
  <c r="I593" i="21"/>
  <c r="M592" i="21"/>
  <c r="L592" i="21"/>
  <c r="K592" i="21"/>
  <c r="D592" i="21" s="1"/>
  <c r="I592" i="21"/>
  <c r="M591" i="21"/>
  <c r="L591" i="21"/>
  <c r="K591" i="21"/>
  <c r="I591" i="21"/>
  <c r="T591" i="21" s="1"/>
  <c r="M590" i="21"/>
  <c r="L590" i="21"/>
  <c r="K590" i="21"/>
  <c r="I590" i="21"/>
  <c r="T590" i="21" s="1"/>
  <c r="M589" i="21"/>
  <c r="L589" i="21"/>
  <c r="K589" i="21"/>
  <c r="D589" i="21" s="1"/>
  <c r="I589" i="21"/>
  <c r="M588" i="21"/>
  <c r="L588" i="21"/>
  <c r="K588" i="21"/>
  <c r="I588" i="21"/>
  <c r="D588" i="21"/>
  <c r="M587" i="21"/>
  <c r="U587" i="21" s="1"/>
  <c r="L587" i="21"/>
  <c r="K587" i="21"/>
  <c r="D587" i="21" s="1"/>
  <c r="I587" i="21"/>
  <c r="O586" i="21"/>
  <c r="M586" i="21"/>
  <c r="L586" i="21"/>
  <c r="K586" i="21"/>
  <c r="I586" i="21"/>
  <c r="D586" i="21"/>
  <c r="M585" i="21"/>
  <c r="U585" i="21" s="1"/>
  <c r="L585" i="21"/>
  <c r="K585" i="21"/>
  <c r="D585" i="21" s="1"/>
  <c r="I585" i="21"/>
  <c r="O584" i="21"/>
  <c r="M584" i="21"/>
  <c r="U584" i="21" s="1"/>
  <c r="L584" i="21"/>
  <c r="K584" i="21"/>
  <c r="I584" i="21"/>
  <c r="D584" i="21"/>
  <c r="M583" i="21"/>
  <c r="U583" i="21" s="1"/>
  <c r="L583" i="21"/>
  <c r="K583" i="21"/>
  <c r="D583" i="21" s="1"/>
  <c r="I583" i="21"/>
  <c r="M582" i="21"/>
  <c r="U582" i="21" s="1"/>
  <c r="L582" i="21"/>
  <c r="K582" i="21"/>
  <c r="D582" i="21" s="1"/>
  <c r="I582" i="21"/>
  <c r="M581" i="21"/>
  <c r="L581" i="21"/>
  <c r="K581" i="21"/>
  <c r="D581" i="21" s="1"/>
  <c r="I581" i="21"/>
  <c r="M580" i="21"/>
  <c r="L580" i="21"/>
  <c r="K580" i="21"/>
  <c r="D580" i="21" s="1"/>
  <c r="I580" i="21"/>
  <c r="M579" i="21"/>
  <c r="L579" i="21"/>
  <c r="K579" i="21"/>
  <c r="I579" i="21"/>
  <c r="M578" i="21"/>
  <c r="L578" i="21"/>
  <c r="K578" i="21"/>
  <c r="D578" i="21" s="1"/>
  <c r="I578" i="21"/>
  <c r="O578" i="21" s="1"/>
  <c r="M577" i="21"/>
  <c r="L577" i="21"/>
  <c r="K577" i="21"/>
  <c r="I577" i="21"/>
  <c r="O576" i="21"/>
  <c r="M576" i="21"/>
  <c r="U576" i="21" s="1"/>
  <c r="L576" i="21"/>
  <c r="K576" i="21"/>
  <c r="D576" i="21" s="1"/>
  <c r="I576" i="21"/>
  <c r="M575" i="21"/>
  <c r="U575" i="21" s="1"/>
  <c r="L575" i="21"/>
  <c r="K575" i="21"/>
  <c r="D575" i="21" s="1"/>
  <c r="I575" i="21"/>
  <c r="M574" i="21"/>
  <c r="U574" i="21" s="1"/>
  <c r="L574" i="21"/>
  <c r="K574" i="21"/>
  <c r="D574" i="21" s="1"/>
  <c r="I574" i="21"/>
  <c r="O574" i="21" s="1"/>
  <c r="M573" i="21"/>
  <c r="U573" i="21" s="1"/>
  <c r="L573" i="21"/>
  <c r="K573" i="21"/>
  <c r="D573" i="21" s="1"/>
  <c r="I573" i="21"/>
  <c r="M572" i="21"/>
  <c r="U572" i="21" s="1"/>
  <c r="L572" i="21"/>
  <c r="K572" i="21"/>
  <c r="D572" i="21" s="1"/>
  <c r="I572" i="21"/>
  <c r="O572" i="21" s="1"/>
  <c r="M571" i="21"/>
  <c r="U571" i="21" s="1"/>
  <c r="L571" i="21"/>
  <c r="K571" i="21"/>
  <c r="D571" i="21" s="1"/>
  <c r="I571" i="21"/>
  <c r="M570" i="21"/>
  <c r="L570" i="21"/>
  <c r="K570" i="21"/>
  <c r="D570" i="21" s="1"/>
  <c r="I570" i="21"/>
  <c r="O570" i="21" s="1"/>
  <c r="M569" i="21"/>
  <c r="L569" i="21"/>
  <c r="K569" i="21"/>
  <c r="D569" i="21" s="1"/>
  <c r="I569" i="21"/>
  <c r="M568" i="21"/>
  <c r="L568" i="21"/>
  <c r="K568" i="21"/>
  <c r="D568" i="21" s="1"/>
  <c r="I568" i="21"/>
  <c r="M567" i="21"/>
  <c r="L567" i="21"/>
  <c r="K567" i="21"/>
  <c r="D567" i="21" s="1"/>
  <c r="I567" i="21"/>
  <c r="M566" i="21"/>
  <c r="L566" i="21"/>
  <c r="K566" i="21"/>
  <c r="D566" i="21" s="1"/>
  <c r="I566" i="21"/>
  <c r="O566" i="21" s="1"/>
  <c r="M565" i="21"/>
  <c r="L565" i="21"/>
  <c r="K565" i="21"/>
  <c r="I565" i="21"/>
  <c r="M564" i="21"/>
  <c r="L564" i="21"/>
  <c r="K564" i="21"/>
  <c r="D564" i="21" s="1"/>
  <c r="I564" i="21"/>
  <c r="M563" i="21"/>
  <c r="L563" i="21"/>
  <c r="K563" i="21"/>
  <c r="I563" i="21"/>
  <c r="M562" i="21"/>
  <c r="U562" i="21" s="1"/>
  <c r="L562" i="21"/>
  <c r="K562" i="21"/>
  <c r="I562" i="21"/>
  <c r="D562" i="21"/>
  <c r="M561" i="21"/>
  <c r="U561" i="21" s="1"/>
  <c r="L561" i="21"/>
  <c r="K561" i="21"/>
  <c r="D561" i="21" s="1"/>
  <c r="I561" i="21"/>
  <c r="M560" i="21"/>
  <c r="L560" i="21"/>
  <c r="K560" i="21"/>
  <c r="D560" i="21" s="1"/>
  <c r="I560" i="21"/>
  <c r="M559" i="21"/>
  <c r="L559" i="21"/>
  <c r="K559" i="21"/>
  <c r="D559" i="21" s="1"/>
  <c r="I559" i="21"/>
  <c r="M558" i="21"/>
  <c r="L558" i="21"/>
  <c r="K558" i="21"/>
  <c r="D558" i="21" s="1"/>
  <c r="I558" i="21"/>
  <c r="M557" i="21"/>
  <c r="L557" i="21"/>
  <c r="K557" i="21"/>
  <c r="U557" i="21" s="1"/>
  <c r="I557" i="21"/>
  <c r="M556" i="21"/>
  <c r="L556" i="21"/>
  <c r="K556" i="21"/>
  <c r="I556" i="21"/>
  <c r="D556" i="21"/>
  <c r="M555" i="21"/>
  <c r="U555" i="21" s="1"/>
  <c r="L555" i="21"/>
  <c r="K555" i="21"/>
  <c r="I555" i="21"/>
  <c r="D555" i="21"/>
  <c r="M554" i="21"/>
  <c r="L554" i="21"/>
  <c r="K554" i="21"/>
  <c r="I554" i="21"/>
  <c r="O554" i="21" s="1"/>
  <c r="D554" i="21"/>
  <c r="M553" i="21"/>
  <c r="U553" i="21" s="1"/>
  <c r="L553" i="21"/>
  <c r="K553" i="21"/>
  <c r="D553" i="21" s="1"/>
  <c r="I553" i="21"/>
  <c r="O552" i="21"/>
  <c r="M552" i="21"/>
  <c r="U552" i="21" s="1"/>
  <c r="L552" i="21"/>
  <c r="K552" i="21"/>
  <c r="D552" i="21" s="1"/>
  <c r="I552" i="21"/>
  <c r="M551" i="21"/>
  <c r="U551" i="21" s="1"/>
  <c r="L551" i="21"/>
  <c r="K551" i="21"/>
  <c r="D551" i="21" s="1"/>
  <c r="I551" i="21"/>
  <c r="M550" i="21"/>
  <c r="U550" i="21" s="1"/>
  <c r="L550" i="21"/>
  <c r="K550" i="21"/>
  <c r="D550" i="21" s="1"/>
  <c r="I550" i="21"/>
  <c r="O550" i="21" s="1"/>
  <c r="M549" i="21"/>
  <c r="L549" i="21"/>
  <c r="K549" i="21"/>
  <c r="I549" i="21"/>
  <c r="M548" i="21"/>
  <c r="L548" i="21"/>
  <c r="K548" i="21"/>
  <c r="D548" i="21" s="1"/>
  <c r="I548" i="21"/>
  <c r="M547" i="21"/>
  <c r="L547" i="21"/>
  <c r="K547" i="21"/>
  <c r="I547" i="21"/>
  <c r="M546" i="21"/>
  <c r="L546" i="21"/>
  <c r="K546" i="21"/>
  <c r="D546" i="21" s="1"/>
  <c r="I546" i="21"/>
  <c r="M545" i="21"/>
  <c r="L545" i="21"/>
  <c r="K545" i="21"/>
  <c r="D545" i="21" s="1"/>
  <c r="I545" i="21"/>
  <c r="M544" i="21"/>
  <c r="L544" i="21"/>
  <c r="K544" i="21"/>
  <c r="D544" i="21" s="1"/>
  <c r="I544" i="21"/>
  <c r="M543" i="21"/>
  <c r="L543" i="21"/>
  <c r="K543" i="21"/>
  <c r="D543" i="21" s="1"/>
  <c r="I543" i="21"/>
  <c r="M542" i="21"/>
  <c r="L542" i="21"/>
  <c r="K542" i="21"/>
  <c r="D542" i="21" s="1"/>
  <c r="I542" i="21"/>
  <c r="M541" i="21"/>
  <c r="L541" i="21"/>
  <c r="K541" i="21"/>
  <c r="D541" i="21" s="1"/>
  <c r="I541" i="21"/>
  <c r="M540" i="21"/>
  <c r="L540" i="21"/>
  <c r="K540" i="21"/>
  <c r="I540" i="21"/>
  <c r="D540" i="21"/>
  <c r="M539" i="21"/>
  <c r="L539" i="21"/>
  <c r="K539" i="21"/>
  <c r="I539" i="21"/>
  <c r="M538" i="21"/>
  <c r="L538" i="21"/>
  <c r="K538" i="21"/>
  <c r="D538" i="21" s="1"/>
  <c r="I538" i="21"/>
  <c r="M537" i="21"/>
  <c r="L537" i="21"/>
  <c r="K537" i="21"/>
  <c r="I537" i="21"/>
  <c r="T537" i="21" s="1"/>
  <c r="S536" i="21"/>
  <c r="M536" i="21"/>
  <c r="L536" i="21"/>
  <c r="K536" i="21"/>
  <c r="I536" i="21"/>
  <c r="M535" i="21"/>
  <c r="L535" i="21"/>
  <c r="K535" i="21"/>
  <c r="D535" i="21" s="1"/>
  <c r="I535" i="21"/>
  <c r="T535" i="21" s="1"/>
  <c r="M534" i="21"/>
  <c r="L534" i="21"/>
  <c r="K534" i="21"/>
  <c r="I534" i="21"/>
  <c r="D534" i="21"/>
  <c r="M533" i="21"/>
  <c r="U533" i="21" s="1"/>
  <c r="L533" i="21"/>
  <c r="K533" i="21"/>
  <c r="D533" i="21" s="1"/>
  <c r="I533" i="21"/>
  <c r="M532" i="21"/>
  <c r="U532" i="21" s="1"/>
  <c r="L532" i="21"/>
  <c r="K532" i="21"/>
  <c r="I532" i="21"/>
  <c r="D532" i="21"/>
  <c r="M531" i="21"/>
  <c r="U531" i="21" s="1"/>
  <c r="L531" i="21"/>
  <c r="K531" i="21"/>
  <c r="I531" i="21"/>
  <c r="D531" i="21"/>
  <c r="M530" i="21"/>
  <c r="L530" i="21"/>
  <c r="K530" i="21"/>
  <c r="I530" i="21"/>
  <c r="D530" i="21"/>
  <c r="M529" i="21"/>
  <c r="L529" i="21"/>
  <c r="K529" i="21"/>
  <c r="I529" i="21"/>
  <c r="M528" i="21"/>
  <c r="U528" i="21" s="1"/>
  <c r="L528" i="21"/>
  <c r="K528" i="21"/>
  <c r="D528" i="21" s="1"/>
  <c r="I528" i="21"/>
  <c r="M527" i="21"/>
  <c r="U527" i="21" s="1"/>
  <c r="L527" i="21"/>
  <c r="K527" i="21"/>
  <c r="D527" i="21" s="1"/>
  <c r="I527" i="21"/>
  <c r="M526" i="21"/>
  <c r="L526" i="21"/>
  <c r="K526" i="21"/>
  <c r="D526" i="21" s="1"/>
  <c r="I526" i="21"/>
  <c r="M525" i="21"/>
  <c r="U525" i="21" s="1"/>
  <c r="L525" i="21"/>
  <c r="K525" i="21"/>
  <c r="D525" i="21" s="1"/>
  <c r="I525" i="21"/>
  <c r="M524" i="21"/>
  <c r="U524" i="21" s="1"/>
  <c r="L524" i="21"/>
  <c r="K524" i="21"/>
  <c r="D524" i="21" s="1"/>
  <c r="I524" i="21"/>
  <c r="T524" i="21" s="1"/>
  <c r="T523" i="21"/>
  <c r="M523" i="21"/>
  <c r="L523" i="21"/>
  <c r="K523" i="21"/>
  <c r="I523" i="21"/>
  <c r="D523" i="21"/>
  <c r="M522" i="21"/>
  <c r="L522" i="21"/>
  <c r="K522" i="21"/>
  <c r="I522" i="21"/>
  <c r="T521" i="21"/>
  <c r="M521" i="21"/>
  <c r="L521" i="21"/>
  <c r="K521" i="21"/>
  <c r="I521" i="21"/>
  <c r="D521" i="21"/>
  <c r="M520" i="21"/>
  <c r="L520" i="21"/>
  <c r="K520" i="21"/>
  <c r="I520" i="21"/>
  <c r="M519" i="21"/>
  <c r="U519" i="21" s="1"/>
  <c r="L519" i="21"/>
  <c r="K519" i="21"/>
  <c r="D519" i="21" s="1"/>
  <c r="I519" i="21"/>
  <c r="M518" i="21"/>
  <c r="U518" i="21" s="1"/>
  <c r="L518" i="21"/>
  <c r="K518" i="21"/>
  <c r="D518" i="21" s="1"/>
  <c r="I518" i="21"/>
  <c r="M517" i="21"/>
  <c r="L517" i="21"/>
  <c r="K517" i="21"/>
  <c r="D517" i="21" s="1"/>
  <c r="I517" i="21"/>
  <c r="M516" i="21"/>
  <c r="U516" i="21" s="1"/>
  <c r="L516" i="21"/>
  <c r="K516" i="21"/>
  <c r="D516" i="21" s="1"/>
  <c r="I516" i="21"/>
  <c r="M515" i="21"/>
  <c r="U515" i="21" s="1"/>
  <c r="L515" i="21"/>
  <c r="K515" i="21"/>
  <c r="D515" i="21" s="1"/>
  <c r="I515" i="21"/>
  <c r="M514" i="21"/>
  <c r="L514" i="21"/>
  <c r="K514" i="21"/>
  <c r="I514" i="21"/>
  <c r="M513" i="21"/>
  <c r="L513" i="21"/>
  <c r="K513" i="21"/>
  <c r="I513" i="21"/>
  <c r="T513" i="21" s="1"/>
  <c r="M512" i="21"/>
  <c r="L512" i="21"/>
  <c r="K512" i="21"/>
  <c r="D512" i="21" s="1"/>
  <c r="I512" i="21"/>
  <c r="T512" i="21" s="1"/>
  <c r="M511" i="21"/>
  <c r="L511" i="21"/>
  <c r="K511" i="21"/>
  <c r="I511" i="21"/>
  <c r="M510" i="21"/>
  <c r="U510" i="21" s="1"/>
  <c r="L510" i="21"/>
  <c r="K510" i="21"/>
  <c r="D510" i="21" s="1"/>
  <c r="I510" i="21"/>
  <c r="T510" i="21" s="1"/>
  <c r="M509" i="21"/>
  <c r="U509" i="21" s="1"/>
  <c r="L509" i="21"/>
  <c r="K509" i="21"/>
  <c r="I509" i="21"/>
  <c r="D509" i="21"/>
  <c r="M508" i="21"/>
  <c r="L508" i="21"/>
  <c r="K508" i="21"/>
  <c r="I508" i="21"/>
  <c r="M507" i="21"/>
  <c r="L507" i="21"/>
  <c r="K507" i="21"/>
  <c r="I507" i="21"/>
  <c r="M506" i="21"/>
  <c r="L506" i="21"/>
  <c r="K506" i="21"/>
  <c r="D506" i="21" s="1"/>
  <c r="I506" i="21"/>
  <c r="M505" i="21"/>
  <c r="L505" i="21"/>
  <c r="K505" i="21"/>
  <c r="I505" i="21"/>
  <c r="T505" i="21" s="1"/>
  <c r="M504" i="21"/>
  <c r="L504" i="21"/>
  <c r="K504" i="21"/>
  <c r="I504" i="21"/>
  <c r="M503" i="21"/>
  <c r="L503" i="21"/>
  <c r="K503" i="21"/>
  <c r="D503" i="21" s="1"/>
  <c r="I503" i="21"/>
  <c r="T503" i="21" s="1"/>
  <c r="M502" i="21"/>
  <c r="L502" i="21"/>
  <c r="K502" i="21"/>
  <c r="I502" i="21"/>
  <c r="M501" i="21"/>
  <c r="L501" i="21"/>
  <c r="K501" i="21"/>
  <c r="D501" i="21" s="1"/>
  <c r="I501" i="21"/>
  <c r="M500" i="21"/>
  <c r="L500" i="21"/>
  <c r="K500" i="21"/>
  <c r="D500" i="21" s="1"/>
  <c r="I500" i="21"/>
  <c r="M499" i="21"/>
  <c r="L499" i="21"/>
  <c r="K499" i="21"/>
  <c r="I499" i="21"/>
  <c r="M498" i="21"/>
  <c r="L498" i="21"/>
  <c r="K498" i="21"/>
  <c r="D498" i="21" s="1"/>
  <c r="I498" i="21"/>
  <c r="M497" i="21"/>
  <c r="L497" i="21"/>
  <c r="K497" i="21"/>
  <c r="D497" i="21" s="1"/>
  <c r="I497" i="21"/>
  <c r="M496" i="21"/>
  <c r="L496" i="21"/>
  <c r="K496" i="21"/>
  <c r="D496" i="21" s="1"/>
  <c r="I496" i="21"/>
  <c r="M495" i="21"/>
  <c r="L495" i="21"/>
  <c r="K495" i="21"/>
  <c r="I495" i="21"/>
  <c r="M494" i="21"/>
  <c r="L494" i="21"/>
  <c r="K494" i="21"/>
  <c r="D494" i="21" s="1"/>
  <c r="I494" i="21"/>
  <c r="T494" i="21" s="1"/>
  <c r="M493" i="21"/>
  <c r="L493" i="21"/>
  <c r="K493" i="21"/>
  <c r="I493" i="21"/>
  <c r="M492" i="21"/>
  <c r="L492" i="21"/>
  <c r="K492" i="21"/>
  <c r="D492" i="21" s="1"/>
  <c r="I492" i="21"/>
  <c r="M491" i="21"/>
  <c r="L491" i="21"/>
  <c r="K491" i="21"/>
  <c r="D491" i="21" s="1"/>
  <c r="I491" i="21"/>
  <c r="M490" i="21"/>
  <c r="L490" i="21"/>
  <c r="K490" i="21"/>
  <c r="I490" i="21"/>
  <c r="M489" i="21"/>
  <c r="U489" i="21" s="1"/>
  <c r="L489" i="21"/>
  <c r="K489" i="21"/>
  <c r="D489" i="21" s="1"/>
  <c r="I489" i="21"/>
  <c r="T488" i="21"/>
  <c r="M488" i="21"/>
  <c r="U488" i="21" s="1"/>
  <c r="L488" i="21"/>
  <c r="K488" i="21"/>
  <c r="D488" i="21" s="1"/>
  <c r="I488" i="21"/>
  <c r="M487" i="21"/>
  <c r="L487" i="21"/>
  <c r="K487" i="21"/>
  <c r="D487" i="21" s="1"/>
  <c r="I487" i="21"/>
  <c r="M486" i="21"/>
  <c r="L486" i="21"/>
  <c r="K486" i="21"/>
  <c r="I486" i="21"/>
  <c r="M485" i="21"/>
  <c r="L485" i="21"/>
  <c r="K485" i="21"/>
  <c r="D485" i="21" s="1"/>
  <c r="I485" i="21"/>
  <c r="T485" i="21" s="1"/>
  <c r="M484" i="21"/>
  <c r="L484" i="21"/>
  <c r="K484" i="21"/>
  <c r="I484" i="21"/>
  <c r="M483" i="21"/>
  <c r="L483" i="21"/>
  <c r="K483" i="21"/>
  <c r="D483" i="21" s="1"/>
  <c r="I483" i="21"/>
  <c r="M482" i="21"/>
  <c r="L482" i="21"/>
  <c r="K482" i="21"/>
  <c r="I482" i="21"/>
  <c r="D482" i="21"/>
  <c r="M481" i="21"/>
  <c r="L481" i="21"/>
  <c r="K481" i="21"/>
  <c r="I481" i="21"/>
  <c r="D481" i="21"/>
  <c r="M480" i="21"/>
  <c r="L480" i="21"/>
  <c r="K480" i="21"/>
  <c r="I480" i="21"/>
  <c r="M479" i="21"/>
  <c r="L479" i="21"/>
  <c r="K479" i="21"/>
  <c r="D479" i="21" s="1"/>
  <c r="I479" i="21"/>
  <c r="T479" i="21" s="1"/>
  <c r="M478" i="21"/>
  <c r="L478" i="21"/>
  <c r="K478" i="21"/>
  <c r="I478" i="21"/>
  <c r="M477" i="21"/>
  <c r="L477" i="21"/>
  <c r="K477" i="21"/>
  <c r="I477" i="21"/>
  <c r="T476" i="21"/>
  <c r="M476" i="21"/>
  <c r="L476" i="21"/>
  <c r="K476" i="21"/>
  <c r="I476" i="21"/>
  <c r="D476" i="21"/>
  <c r="M475" i="21"/>
  <c r="L475" i="21"/>
  <c r="K475" i="21"/>
  <c r="I475" i="21"/>
  <c r="M474" i="21"/>
  <c r="U474" i="21" s="1"/>
  <c r="L474" i="21"/>
  <c r="K474" i="21"/>
  <c r="D474" i="21" s="1"/>
  <c r="I474" i="21"/>
  <c r="T473" i="21"/>
  <c r="M473" i="21"/>
  <c r="U473" i="21" s="1"/>
  <c r="L473" i="21"/>
  <c r="K473" i="21"/>
  <c r="D473" i="21" s="1"/>
  <c r="I473" i="21"/>
  <c r="M472" i="21"/>
  <c r="L472" i="21"/>
  <c r="K472" i="21"/>
  <c r="D472" i="21" s="1"/>
  <c r="I472" i="21"/>
  <c r="U471" i="21"/>
  <c r="M471" i="21"/>
  <c r="L471" i="21"/>
  <c r="K471" i="21"/>
  <c r="D471" i="21" s="1"/>
  <c r="I471" i="21"/>
  <c r="T470" i="21"/>
  <c r="M470" i="21"/>
  <c r="U470" i="21" s="1"/>
  <c r="L470" i="21"/>
  <c r="K470" i="21"/>
  <c r="D470" i="21" s="1"/>
  <c r="I470" i="21"/>
  <c r="T469" i="21"/>
  <c r="M469" i="21"/>
  <c r="L469" i="21"/>
  <c r="K469" i="21"/>
  <c r="I469" i="21"/>
  <c r="D469" i="21"/>
  <c r="M468" i="21"/>
  <c r="L468" i="21"/>
  <c r="K468" i="21"/>
  <c r="I468" i="21"/>
  <c r="T467" i="21"/>
  <c r="M467" i="21"/>
  <c r="U467" i="21" s="1"/>
  <c r="L467" i="21"/>
  <c r="K467" i="21"/>
  <c r="I467" i="21"/>
  <c r="D467" i="21"/>
  <c r="M466" i="21"/>
  <c r="L466" i="21"/>
  <c r="K466" i="21"/>
  <c r="I466" i="21"/>
  <c r="M465" i="21"/>
  <c r="U465" i="21" s="1"/>
  <c r="L465" i="21"/>
  <c r="K465" i="21"/>
  <c r="D465" i="21" s="1"/>
  <c r="I465" i="21"/>
  <c r="M464" i="21"/>
  <c r="U464" i="21" s="1"/>
  <c r="L464" i="21"/>
  <c r="K464" i="21"/>
  <c r="D464" i="21" s="1"/>
  <c r="I464" i="21"/>
  <c r="M463" i="21"/>
  <c r="L463" i="21"/>
  <c r="K463" i="21"/>
  <c r="D463" i="21" s="1"/>
  <c r="I463" i="21"/>
  <c r="M462" i="21"/>
  <c r="U462" i="21" s="1"/>
  <c r="L462" i="21"/>
  <c r="K462" i="21"/>
  <c r="D462" i="21" s="1"/>
  <c r="I462" i="21"/>
  <c r="M461" i="21"/>
  <c r="U461" i="21" s="1"/>
  <c r="L461" i="21"/>
  <c r="K461" i="21"/>
  <c r="D461" i="21" s="1"/>
  <c r="I461" i="21"/>
  <c r="T461" i="21" s="1"/>
  <c r="M460" i="21"/>
  <c r="L460" i="21"/>
  <c r="K460" i="21"/>
  <c r="I460" i="21"/>
  <c r="M459" i="21"/>
  <c r="L459" i="21"/>
  <c r="K459" i="21"/>
  <c r="I459" i="21"/>
  <c r="T459" i="21" s="1"/>
  <c r="M458" i="21"/>
  <c r="L458" i="21"/>
  <c r="K458" i="21"/>
  <c r="D458" i="21" s="1"/>
  <c r="I458" i="21"/>
  <c r="T458" i="21" s="1"/>
  <c r="M457" i="21"/>
  <c r="L457" i="21"/>
  <c r="K457" i="21"/>
  <c r="I457" i="21"/>
  <c r="M456" i="21"/>
  <c r="U456" i="21" s="1"/>
  <c r="L456" i="21"/>
  <c r="K456" i="21"/>
  <c r="D456" i="21" s="1"/>
  <c r="I456" i="21"/>
  <c r="T456" i="21" s="1"/>
  <c r="M455" i="21"/>
  <c r="U455" i="21" s="1"/>
  <c r="L455" i="21"/>
  <c r="K455" i="21"/>
  <c r="I455" i="21"/>
  <c r="D455" i="21"/>
  <c r="M454" i="21"/>
  <c r="L454" i="21"/>
  <c r="K454" i="21"/>
  <c r="I454" i="21"/>
  <c r="M453" i="21"/>
  <c r="L453" i="21"/>
  <c r="K453" i="21"/>
  <c r="I453" i="21"/>
  <c r="M452" i="21"/>
  <c r="L452" i="21"/>
  <c r="K452" i="21"/>
  <c r="D452" i="21" s="1"/>
  <c r="I452" i="21"/>
  <c r="M451" i="21"/>
  <c r="L451" i="21"/>
  <c r="K451" i="21"/>
  <c r="I451" i="21"/>
  <c r="T451" i="21" s="1"/>
  <c r="M450" i="21"/>
  <c r="L450" i="21"/>
  <c r="K450" i="21"/>
  <c r="I450" i="21"/>
  <c r="T450" i="21" s="1"/>
  <c r="M449" i="21"/>
  <c r="L449" i="21"/>
  <c r="K449" i="21"/>
  <c r="D449" i="21" s="1"/>
  <c r="I449" i="21"/>
  <c r="T449" i="21" s="1"/>
  <c r="M448" i="21"/>
  <c r="L448" i="21"/>
  <c r="K448" i="21"/>
  <c r="I448" i="21"/>
  <c r="M447" i="21"/>
  <c r="L447" i="21"/>
  <c r="K447" i="21"/>
  <c r="D447" i="21" s="1"/>
  <c r="I447" i="21"/>
  <c r="T447" i="21" s="1"/>
  <c r="M446" i="21"/>
  <c r="U446" i="21" s="1"/>
  <c r="L446" i="21"/>
  <c r="K446" i="21"/>
  <c r="I446" i="21"/>
  <c r="D446" i="21"/>
  <c r="M445" i="21"/>
  <c r="L445" i="21"/>
  <c r="K445" i="21"/>
  <c r="D445" i="21" s="1"/>
  <c r="I445" i="21"/>
  <c r="M444" i="21"/>
  <c r="L444" i="21"/>
  <c r="K444" i="21"/>
  <c r="I444" i="21"/>
  <c r="M443" i="21"/>
  <c r="L443" i="21"/>
  <c r="K443" i="21"/>
  <c r="D443" i="21" s="1"/>
  <c r="I443" i="21"/>
  <c r="M442" i="21"/>
  <c r="L442" i="21"/>
  <c r="K442" i="21"/>
  <c r="I442" i="21"/>
  <c r="M441" i="21"/>
  <c r="L441" i="21"/>
  <c r="K441" i="21"/>
  <c r="D441" i="21" s="1"/>
  <c r="I441" i="21"/>
  <c r="T441" i="21" s="1"/>
  <c r="M440" i="21"/>
  <c r="U440" i="21" s="1"/>
  <c r="L440" i="21"/>
  <c r="K440" i="21"/>
  <c r="I440" i="21"/>
  <c r="D440" i="21"/>
  <c r="M439" i="21"/>
  <c r="U439" i="21" s="1"/>
  <c r="L439" i="21"/>
  <c r="K439" i="21"/>
  <c r="D439" i="21" s="1"/>
  <c r="I439" i="21"/>
  <c r="M438" i="21"/>
  <c r="U438" i="21" s="1"/>
  <c r="L438" i="21"/>
  <c r="K438" i="21"/>
  <c r="D438" i="21" s="1"/>
  <c r="I438" i="21"/>
  <c r="M437" i="21"/>
  <c r="U437" i="21" s="1"/>
  <c r="L437" i="21"/>
  <c r="K437" i="21"/>
  <c r="D437" i="21" s="1"/>
  <c r="I437" i="21"/>
  <c r="M436" i="21"/>
  <c r="L436" i="21"/>
  <c r="K436" i="21"/>
  <c r="I436" i="21"/>
  <c r="M435" i="21"/>
  <c r="L435" i="21"/>
  <c r="K435" i="21"/>
  <c r="D435" i="21" s="1"/>
  <c r="I435" i="21"/>
  <c r="M434" i="21"/>
  <c r="L434" i="21"/>
  <c r="K434" i="21"/>
  <c r="D434" i="21" s="1"/>
  <c r="I434" i="21"/>
  <c r="M433" i="21"/>
  <c r="L433" i="21"/>
  <c r="K433" i="21"/>
  <c r="D433" i="21" s="1"/>
  <c r="I433" i="21"/>
  <c r="M432" i="21"/>
  <c r="U432" i="21" s="1"/>
  <c r="L432" i="21"/>
  <c r="K432" i="21"/>
  <c r="D432" i="21" s="1"/>
  <c r="I432" i="21"/>
  <c r="M431" i="21"/>
  <c r="U431" i="21" s="1"/>
  <c r="L431" i="21"/>
  <c r="K431" i="21"/>
  <c r="I431" i="21"/>
  <c r="D431" i="21"/>
  <c r="M430" i="21"/>
  <c r="L430" i="21"/>
  <c r="K430" i="21"/>
  <c r="I430" i="21"/>
  <c r="M429" i="21"/>
  <c r="U429" i="21" s="1"/>
  <c r="L429" i="21"/>
  <c r="K429" i="21"/>
  <c r="D429" i="21" s="1"/>
  <c r="I429" i="21"/>
  <c r="M428" i="21"/>
  <c r="U428" i="21" s="1"/>
  <c r="L428" i="21"/>
  <c r="K428" i="21"/>
  <c r="D428" i="21" s="1"/>
  <c r="I428" i="21"/>
  <c r="M427" i="21"/>
  <c r="L427" i="21"/>
  <c r="K427" i="21"/>
  <c r="D427" i="21" s="1"/>
  <c r="I427" i="21"/>
  <c r="M426" i="21"/>
  <c r="L426" i="21"/>
  <c r="K426" i="21"/>
  <c r="D426" i="21" s="1"/>
  <c r="I426" i="21"/>
  <c r="M425" i="21"/>
  <c r="L425" i="21"/>
  <c r="K425" i="21"/>
  <c r="D425" i="21" s="1"/>
  <c r="I425" i="21"/>
  <c r="M424" i="21"/>
  <c r="L424" i="21"/>
  <c r="K424" i="21"/>
  <c r="D424" i="21" s="1"/>
  <c r="I424" i="21"/>
  <c r="M423" i="21"/>
  <c r="L423" i="21"/>
  <c r="K423" i="21"/>
  <c r="D423" i="21" s="1"/>
  <c r="I423" i="21"/>
  <c r="M422" i="21"/>
  <c r="L422" i="21"/>
  <c r="K422" i="21"/>
  <c r="I422" i="21"/>
  <c r="T422" i="21" s="1"/>
  <c r="M421" i="21"/>
  <c r="L421" i="21"/>
  <c r="K421" i="21"/>
  <c r="D421" i="21" s="1"/>
  <c r="I421" i="21"/>
  <c r="T421" i="21" s="1"/>
  <c r="M420" i="21"/>
  <c r="L420" i="21"/>
  <c r="K420" i="21"/>
  <c r="I420" i="21"/>
  <c r="D420" i="21"/>
  <c r="M419" i="21"/>
  <c r="L419" i="21"/>
  <c r="K419" i="21"/>
  <c r="I419" i="21"/>
  <c r="T419" i="21" s="1"/>
  <c r="M418" i="21"/>
  <c r="L418" i="21"/>
  <c r="K418" i="21"/>
  <c r="D418" i="21" s="1"/>
  <c r="I418" i="21"/>
  <c r="M417" i="21"/>
  <c r="L417" i="21"/>
  <c r="K417" i="21"/>
  <c r="I417" i="21"/>
  <c r="D417" i="21"/>
  <c r="M416" i="21"/>
  <c r="L416" i="21"/>
  <c r="K416" i="21"/>
  <c r="D416" i="21" s="1"/>
  <c r="I416" i="21"/>
  <c r="T416" i="21" s="1"/>
  <c r="M415" i="21"/>
  <c r="L415" i="21"/>
  <c r="K415" i="21"/>
  <c r="D415" i="21" s="1"/>
  <c r="I415" i="21"/>
  <c r="T415" i="21" s="1"/>
  <c r="M414" i="21"/>
  <c r="L414" i="21"/>
  <c r="K414" i="21"/>
  <c r="D414" i="21" s="1"/>
  <c r="I414" i="21"/>
  <c r="M413" i="21"/>
  <c r="L413" i="21"/>
  <c r="K413" i="21"/>
  <c r="I413" i="21"/>
  <c r="M412" i="21"/>
  <c r="L412" i="21"/>
  <c r="K412" i="21"/>
  <c r="D412" i="21" s="1"/>
  <c r="I412" i="21"/>
  <c r="M411" i="21"/>
  <c r="L411" i="21"/>
  <c r="K411" i="21"/>
  <c r="D411" i="21" s="1"/>
  <c r="I411" i="21"/>
  <c r="M410" i="21"/>
  <c r="L410" i="21"/>
  <c r="K410" i="21"/>
  <c r="D410" i="21" s="1"/>
  <c r="I410" i="21"/>
  <c r="T410" i="21" s="1"/>
  <c r="M409" i="21"/>
  <c r="L409" i="21"/>
  <c r="K409" i="21"/>
  <c r="D409" i="21" s="1"/>
  <c r="I409" i="21"/>
  <c r="T409" i="21" s="1"/>
  <c r="M408" i="21"/>
  <c r="L408" i="21"/>
  <c r="K408" i="21"/>
  <c r="D408" i="21" s="1"/>
  <c r="I408" i="21"/>
  <c r="M407" i="21"/>
  <c r="U407" i="21" s="1"/>
  <c r="L407" i="21"/>
  <c r="K407" i="21"/>
  <c r="D407" i="21" s="1"/>
  <c r="I407" i="21"/>
  <c r="T407" i="21" s="1"/>
  <c r="M406" i="21"/>
  <c r="L406" i="21"/>
  <c r="K406" i="21"/>
  <c r="D406" i="21" s="1"/>
  <c r="I406" i="21"/>
  <c r="M405" i="21"/>
  <c r="L405" i="21"/>
  <c r="K405" i="21"/>
  <c r="D405" i="21" s="1"/>
  <c r="I405" i="21"/>
  <c r="T405" i="21" s="1"/>
  <c r="M404" i="21"/>
  <c r="L404" i="21"/>
  <c r="K404" i="21"/>
  <c r="I404" i="21"/>
  <c r="T404" i="21" s="1"/>
  <c r="M403" i="21"/>
  <c r="L403" i="21"/>
  <c r="K403" i="21"/>
  <c r="D403" i="21" s="1"/>
  <c r="I403" i="21"/>
  <c r="T402" i="21"/>
  <c r="M402" i="21"/>
  <c r="L402" i="21"/>
  <c r="K402" i="21"/>
  <c r="D402" i="21" s="1"/>
  <c r="I402" i="21"/>
  <c r="M401" i="21"/>
  <c r="U401" i="21" s="1"/>
  <c r="L401" i="21"/>
  <c r="K401" i="21"/>
  <c r="I401" i="21"/>
  <c r="D401" i="21"/>
  <c r="M400" i="21"/>
  <c r="U400" i="21" s="1"/>
  <c r="L400" i="21"/>
  <c r="K400" i="21"/>
  <c r="D400" i="21" s="1"/>
  <c r="I400" i="21"/>
  <c r="T399" i="21"/>
  <c r="M399" i="21"/>
  <c r="L399" i="21"/>
  <c r="K399" i="21"/>
  <c r="D399" i="21" s="1"/>
  <c r="I399" i="21"/>
  <c r="M398" i="21"/>
  <c r="L398" i="21"/>
  <c r="K398" i="21"/>
  <c r="I398" i="21"/>
  <c r="M397" i="21"/>
  <c r="L397" i="21"/>
  <c r="K397" i="21"/>
  <c r="D397" i="21" s="1"/>
  <c r="I397" i="21"/>
  <c r="T397" i="21" s="1"/>
  <c r="M396" i="21"/>
  <c r="L396" i="21"/>
  <c r="K396" i="21"/>
  <c r="D396" i="21" s="1"/>
  <c r="I396" i="21"/>
  <c r="T396" i="21" s="1"/>
  <c r="M395" i="21"/>
  <c r="L395" i="21"/>
  <c r="K395" i="21"/>
  <c r="I395" i="21"/>
  <c r="M394" i="21"/>
  <c r="L394" i="21"/>
  <c r="K394" i="21"/>
  <c r="D394" i="21" s="1"/>
  <c r="I394" i="21"/>
  <c r="M393" i="21"/>
  <c r="U393" i="21" s="1"/>
  <c r="L393" i="21"/>
  <c r="K393" i="21"/>
  <c r="I393" i="21"/>
  <c r="D393" i="21"/>
  <c r="M392" i="21"/>
  <c r="L392" i="21"/>
  <c r="K392" i="21"/>
  <c r="I392" i="21"/>
  <c r="T391" i="21"/>
  <c r="M391" i="21"/>
  <c r="U391" i="21" s="1"/>
  <c r="L391" i="21"/>
  <c r="K391" i="21"/>
  <c r="D391" i="21" s="1"/>
  <c r="I391" i="21"/>
  <c r="M390" i="21"/>
  <c r="U390" i="21" s="1"/>
  <c r="L390" i="21"/>
  <c r="K390" i="21"/>
  <c r="D390" i="21" s="1"/>
  <c r="I390" i="21"/>
  <c r="M389" i="21"/>
  <c r="L389" i="21"/>
  <c r="K389" i="21"/>
  <c r="D389" i="21" s="1"/>
  <c r="I389" i="21"/>
  <c r="M388" i="21"/>
  <c r="L388" i="21"/>
  <c r="K388" i="21"/>
  <c r="D388" i="21" s="1"/>
  <c r="I388" i="21"/>
  <c r="M387" i="21"/>
  <c r="L387" i="21"/>
  <c r="K387" i="21"/>
  <c r="D387" i="21" s="1"/>
  <c r="I387" i="21"/>
  <c r="T387" i="21" s="1"/>
  <c r="M386" i="21"/>
  <c r="U386" i="21" s="1"/>
  <c r="L386" i="21"/>
  <c r="K386" i="21"/>
  <c r="D386" i="21" s="1"/>
  <c r="I386" i="21"/>
  <c r="M385" i="21"/>
  <c r="L385" i="21"/>
  <c r="K385" i="21"/>
  <c r="D385" i="21" s="1"/>
  <c r="I385" i="21"/>
  <c r="M384" i="21"/>
  <c r="U384" i="21" s="1"/>
  <c r="L384" i="21"/>
  <c r="K384" i="21"/>
  <c r="D384" i="21" s="1"/>
  <c r="I384" i="21"/>
  <c r="M383" i="21"/>
  <c r="L383" i="21"/>
  <c r="K383" i="21"/>
  <c r="D383" i="21" s="1"/>
  <c r="I383" i="21"/>
  <c r="M382" i="21"/>
  <c r="L382" i="21"/>
  <c r="K382" i="21"/>
  <c r="D382" i="21" s="1"/>
  <c r="I382" i="21"/>
  <c r="M381" i="21"/>
  <c r="L381" i="21"/>
  <c r="K381" i="21"/>
  <c r="D381" i="21" s="1"/>
  <c r="I381" i="21"/>
  <c r="M380" i="21"/>
  <c r="U380" i="21" s="1"/>
  <c r="L380" i="21"/>
  <c r="K380" i="21"/>
  <c r="D380" i="21" s="1"/>
  <c r="I380" i="21"/>
  <c r="M379" i="21"/>
  <c r="L379" i="21"/>
  <c r="K379" i="21"/>
  <c r="D379" i="21" s="1"/>
  <c r="I379" i="21"/>
  <c r="M378" i="21"/>
  <c r="U378" i="21" s="1"/>
  <c r="L378" i="21"/>
  <c r="K378" i="21"/>
  <c r="D378" i="21" s="1"/>
  <c r="I378" i="21"/>
  <c r="T378" i="21" s="1"/>
  <c r="M377" i="21"/>
  <c r="L377" i="21"/>
  <c r="K377" i="21"/>
  <c r="I377" i="21"/>
  <c r="T377" i="21" s="1"/>
  <c r="M376" i="21"/>
  <c r="L376" i="21"/>
  <c r="K376" i="21"/>
  <c r="D376" i="21" s="1"/>
  <c r="I376" i="21"/>
  <c r="M375" i="21"/>
  <c r="L375" i="21"/>
  <c r="K375" i="21"/>
  <c r="I375" i="21"/>
  <c r="M374" i="21"/>
  <c r="L374" i="21"/>
  <c r="K374" i="21"/>
  <c r="I374" i="21"/>
  <c r="M373" i="21"/>
  <c r="L373" i="21"/>
  <c r="K373" i="21"/>
  <c r="D373" i="21" s="1"/>
  <c r="I373" i="21"/>
  <c r="M372" i="21"/>
  <c r="U372" i="21" s="1"/>
  <c r="L372" i="21"/>
  <c r="K372" i="21"/>
  <c r="D372" i="21" s="1"/>
  <c r="I372" i="21"/>
  <c r="M371" i="21"/>
  <c r="U371" i="21" s="1"/>
  <c r="L371" i="21"/>
  <c r="K371" i="21"/>
  <c r="D371" i="21" s="1"/>
  <c r="I371" i="21"/>
  <c r="M370" i="21"/>
  <c r="U370" i="21" s="1"/>
  <c r="L370" i="21"/>
  <c r="K370" i="21"/>
  <c r="D370" i="21" s="1"/>
  <c r="I370" i="21"/>
  <c r="T369" i="21"/>
  <c r="M369" i="21"/>
  <c r="U369" i="21" s="1"/>
  <c r="L369" i="21"/>
  <c r="K369" i="21"/>
  <c r="I369" i="21"/>
  <c r="D369" i="21"/>
  <c r="M368" i="21"/>
  <c r="U368" i="21" s="1"/>
  <c r="L368" i="21"/>
  <c r="K368" i="21"/>
  <c r="D368" i="21" s="1"/>
  <c r="I368" i="21"/>
  <c r="T367" i="21"/>
  <c r="M367" i="21"/>
  <c r="U367" i="21" s="1"/>
  <c r="L367" i="21"/>
  <c r="K367" i="21"/>
  <c r="D367" i="21" s="1"/>
  <c r="I367" i="21"/>
  <c r="M366" i="21"/>
  <c r="U366" i="21" s="1"/>
  <c r="L366" i="21"/>
  <c r="K366" i="21"/>
  <c r="I366" i="21"/>
  <c r="D366" i="21"/>
  <c r="M365" i="21"/>
  <c r="U365" i="21" s="1"/>
  <c r="L365" i="21"/>
  <c r="K365" i="21"/>
  <c r="D365" i="21" s="1"/>
  <c r="I365" i="21"/>
  <c r="T364" i="21"/>
  <c r="M364" i="21"/>
  <c r="U364" i="21" s="1"/>
  <c r="L364" i="21"/>
  <c r="K364" i="21"/>
  <c r="D364" i="21" s="1"/>
  <c r="I364" i="21"/>
  <c r="M363" i="21"/>
  <c r="U363" i="21" s="1"/>
  <c r="L363" i="21"/>
  <c r="K363" i="21"/>
  <c r="I363" i="21"/>
  <c r="D363" i="21"/>
  <c r="M362" i="21"/>
  <c r="L362" i="21"/>
  <c r="K362" i="21"/>
  <c r="I362" i="21"/>
  <c r="M361" i="21"/>
  <c r="L361" i="21"/>
  <c r="K361" i="21"/>
  <c r="D361" i="21" s="1"/>
  <c r="I361" i="21"/>
  <c r="M360" i="21"/>
  <c r="U360" i="21" s="1"/>
  <c r="L360" i="21"/>
  <c r="K360" i="21"/>
  <c r="D360" i="21" s="1"/>
  <c r="I360" i="21"/>
  <c r="M359" i="21"/>
  <c r="L359" i="21"/>
  <c r="K359" i="21"/>
  <c r="I359" i="21"/>
  <c r="M358" i="21"/>
  <c r="L358" i="21"/>
  <c r="K358" i="21"/>
  <c r="D358" i="21" s="1"/>
  <c r="I358" i="21"/>
  <c r="M357" i="21"/>
  <c r="L357" i="21"/>
  <c r="K357" i="21"/>
  <c r="D357" i="21" s="1"/>
  <c r="I357" i="21"/>
  <c r="M356" i="21"/>
  <c r="L356" i="21"/>
  <c r="K356" i="21"/>
  <c r="I356" i="21"/>
  <c r="M355" i="21"/>
  <c r="L355" i="21"/>
  <c r="K355" i="21"/>
  <c r="D355" i="21" s="1"/>
  <c r="I355" i="21"/>
  <c r="M354" i="21"/>
  <c r="L354" i="21"/>
  <c r="K354" i="21"/>
  <c r="D354" i="21" s="1"/>
  <c r="I354" i="21"/>
  <c r="M353" i="21"/>
  <c r="U353" i="21" s="1"/>
  <c r="L353" i="21"/>
  <c r="K353" i="21"/>
  <c r="D353" i="21" s="1"/>
  <c r="I353" i="21"/>
  <c r="M352" i="21"/>
  <c r="U352" i="21" s="1"/>
  <c r="L352" i="21"/>
  <c r="K352" i="21"/>
  <c r="D352" i="21" s="1"/>
  <c r="I352" i="21"/>
  <c r="T351" i="21"/>
  <c r="M351" i="21"/>
  <c r="U351" i="21" s="1"/>
  <c r="L351" i="21"/>
  <c r="K351" i="21"/>
  <c r="I351" i="21"/>
  <c r="D351" i="21"/>
  <c r="M350" i="21"/>
  <c r="U350" i="21" s="1"/>
  <c r="L350" i="21"/>
  <c r="K350" i="21"/>
  <c r="D350" i="21" s="1"/>
  <c r="I350" i="21"/>
  <c r="T349" i="21"/>
  <c r="M349" i="21"/>
  <c r="U349" i="21" s="1"/>
  <c r="L349" i="21"/>
  <c r="K349" i="21"/>
  <c r="D349" i="21" s="1"/>
  <c r="I349" i="21"/>
  <c r="M348" i="21"/>
  <c r="U348" i="21" s="1"/>
  <c r="L348" i="21"/>
  <c r="K348" i="21"/>
  <c r="I348" i="21"/>
  <c r="D348" i="21"/>
  <c r="M347" i="21"/>
  <c r="U347" i="21" s="1"/>
  <c r="L347" i="21"/>
  <c r="K347" i="21"/>
  <c r="D347" i="21" s="1"/>
  <c r="I347" i="21"/>
  <c r="M346" i="21"/>
  <c r="L346" i="21"/>
  <c r="K346" i="21"/>
  <c r="D346" i="21" s="1"/>
  <c r="I346" i="21"/>
  <c r="M345" i="21"/>
  <c r="L345" i="21"/>
  <c r="K345" i="21"/>
  <c r="D345" i="21" s="1"/>
  <c r="I345" i="21"/>
  <c r="M344" i="21"/>
  <c r="L344" i="21"/>
  <c r="K344" i="21"/>
  <c r="D344" i="21" s="1"/>
  <c r="I344" i="21"/>
  <c r="M343" i="21"/>
  <c r="L343" i="21"/>
  <c r="K343" i="21"/>
  <c r="D343" i="21" s="1"/>
  <c r="I343" i="21"/>
  <c r="M342" i="21"/>
  <c r="L342" i="21"/>
  <c r="K342" i="21"/>
  <c r="I342" i="21"/>
  <c r="M341" i="21"/>
  <c r="L341" i="21"/>
  <c r="K341" i="21"/>
  <c r="D341" i="21" s="1"/>
  <c r="I341" i="21"/>
  <c r="M340" i="21"/>
  <c r="L340" i="21"/>
  <c r="K340" i="21"/>
  <c r="D340" i="21" s="1"/>
  <c r="I340" i="21"/>
  <c r="M339" i="21"/>
  <c r="U339" i="21" s="1"/>
  <c r="L339" i="21"/>
  <c r="K339" i="21"/>
  <c r="D339" i="21" s="1"/>
  <c r="I339" i="21"/>
  <c r="M338" i="21"/>
  <c r="U338" i="21" s="1"/>
  <c r="L338" i="21"/>
  <c r="K338" i="21"/>
  <c r="D338" i="21" s="1"/>
  <c r="I338" i="21"/>
  <c r="M337" i="21"/>
  <c r="U337" i="21" s="1"/>
  <c r="L337" i="21"/>
  <c r="K337" i="21"/>
  <c r="D337" i="21" s="1"/>
  <c r="I337" i="21"/>
  <c r="M336" i="21"/>
  <c r="L336" i="21"/>
  <c r="K336" i="21"/>
  <c r="D336" i="21" s="1"/>
  <c r="I336" i="21"/>
  <c r="M335" i="21"/>
  <c r="L335" i="21"/>
  <c r="K335" i="21"/>
  <c r="D335" i="21" s="1"/>
  <c r="I335" i="21"/>
  <c r="M334" i="21"/>
  <c r="L334" i="21"/>
  <c r="K334" i="21"/>
  <c r="D334" i="21" s="1"/>
  <c r="I334" i="21"/>
  <c r="M333" i="21"/>
  <c r="L333" i="21"/>
  <c r="K333" i="21"/>
  <c r="I333" i="21"/>
  <c r="M332" i="21"/>
  <c r="L332" i="21"/>
  <c r="K332" i="21"/>
  <c r="D332" i="21" s="1"/>
  <c r="I332" i="21"/>
  <c r="M331" i="21"/>
  <c r="L331" i="21"/>
  <c r="K331" i="21"/>
  <c r="I331" i="21"/>
  <c r="T331" i="21" s="1"/>
  <c r="M330" i="21"/>
  <c r="L330" i="21"/>
  <c r="K330" i="21"/>
  <c r="I330" i="21"/>
  <c r="T330" i="21" s="1"/>
  <c r="M329" i="21"/>
  <c r="L329" i="21"/>
  <c r="K329" i="21"/>
  <c r="D329" i="21" s="1"/>
  <c r="I329" i="21"/>
  <c r="M328" i="21"/>
  <c r="L328" i="21"/>
  <c r="K328" i="21"/>
  <c r="I328" i="21"/>
  <c r="M327" i="21"/>
  <c r="U327" i="21" s="1"/>
  <c r="L327" i="21"/>
  <c r="K327" i="21"/>
  <c r="D327" i="21" s="1"/>
  <c r="I327" i="21"/>
  <c r="M326" i="21"/>
  <c r="L326" i="21"/>
  <c r="K326" i="21"/>
  <c r="D326" i="21" s="1"/>
  <c r="I326" i="21"/>
  <c r="M325" i="21"/>
  <c r="L325" i="21"/>
  <c r="K325" i="21"/>
  <c r="D325" i="21" s="1"/>
  <c r="I325" i="21"/>
  <c r="T325" i="21" s="1"/>
  <c r="M324" i="21"/>
  <c r="L324" i="21"/>
  <c r="K324" i="21"/>
  <c r="D324" i="21" s="1"/>
  <c r="I324" i="21"/>
  <c r="M323" i="21"/>
  <c r="L323" i="21"/>
  <c r="K323" i="21"/>
  <c r="D323" i="21" s="1"/>
  <c r="I323" i="21"/>
  <c r="M322" i="21"/>
  <c r="U322" i="21" s="1"/>
  <c r="L322" i="21"/>
  <c r="K322" i="21"/>
  <c r="D322" i="21" s="1"/>
  <c r="I322" i="21"/>
  <c r="M321" i="21"/>
  <c r="U321" i="21" s="1"/>
  <c r="L321" i="21"/>
  <c r="K321" i="21"/>
  <c r="D321" i="21" s="1"/>
  <c r="I321" i="21"/>
  <c r="T320" i="21"/>
  <c r="M320" i="21"/>
  <c r="U320" i="21" s="1"/>
  <c r="L320" i="21"/>
  <c r="K320" i="21"/>
  <c r="D320" i="21" s="1"/>
  <c r="I320" i="21"/>
  <c r="M319" i="21"/>
  <c r="L319" i="21"/>
  <c r="K319" i="21"/>
  <c r="D319" i="21" s="1"/>
  <c r="I319" i="21"/>
  <c r="M318" i="21"/>
  <c r="L318" i="21"/>
  <c r="K318" i="21"/>
  <c r="I318" i="21"/>
  <c r="M317" i="21"/>
  <c r="L317" i="21"/>
  <c r="K317" i="21"/>
  <c r="D317" i="21" s="1"/>
  <c r="I317" i="21"/>
  <c r="M316" i="21"/>
  <c r="L316" i="21"/>
  <c r="K316" i="21"/>
  <c r="D316" i="21" s="1"/>
  <c r="I316" i="21"/>
  <c r="M315" i="21"/>
  <c r="L315" i="21"/>
  <c r="K315" i="21"/>
  <c r="I315" i="21"/>
  <c r="M314" i="21"/>
  <c r="L314" i="21"/>
  <c r="K314" i="21"/>
  <c r="D314" i="21" s="1"/>
  <c r="I314" i="21"/>
  <c r="M313" i="21"/>
  <c r="L313" i="21"/>
  <c r="K313" i="21"/>
  <c r="D313" i="21" s="1"/>
  <c r="I313" i="21"/>
  <c r="T313" i="21" s="1"/>
  <c r="M312" i="21"/>
  <c r="L312" i="21"/>
  <c r="K312" i="21"/>
  <c r="D312" i="21" s="1"/>
  <c r="I312" i="21"/>
  <c r="M311" i="21"/>
  <c r="L311" i="21"/>
  <c r="K311" i="21"/>
  <c r="D311" i="21" s="1"/>
  <c r="I311" i="21"/>
  <c r="M310" i="21"/>
  <c r="L310" i="21"/>
  <c r="K310" i="21"/>
  <c r="D310" i="21" s="1"/>
  <c r="I310" i="21"/>
  <c r="M309" i="21"/>
  <c r="U309" i="21" s="1"/>
  <c r="L309" i="21"/>
  <c r="K309" i="21"/>
  <c r="D309" i="21" s="1"/>
  <c r="I309" i="21"/>
  <c r="T308" i="21"/>
  <c r="M308" i="21"/>
  <c r="L308" i="21"/>
  <c r="K308" i="21"/>
  <c r="D308" i="21" s="1"/>
  <c r="I308" i="21"/>
  <c r="M307" i="21"/>
  <c r="L307" i="21"/>
  <c r="K307" i="21"/>
  <c r="D307" i="21" s="1"/>
  <c r="I307" i="21"/>
  <c r="M306" i="21"/>
  <c r="L306" i="21"/>
  <c r="K306" i="21"/>
  <c r="D306" i="21" s="1"/>
  <c r="I306" i="21"/>
  <c r="M305" i="21"/>
  <c r="L305" i="21"/>
  <c r="K305" i="21"/>
  <c r="D305" i="21" s="1"/>
  <c r="I305" i="21"/>
  <c r="M304" i="21"/>
  <c r="L304" i="21"/>
  <c r="K304" i="21"/>
  <c r="D304" i="21" s="1"/>
  <c r="I304" i="21"/>
  <c r="M303" i="21"/>
  <c r="U303" i="21" s="1"/>
  <c r="L303" i="21"/>
  <c r="K303" i="21"/>
  <c r="D303" i="21" s="1"/>
  <c r="I303" i="21"/>
  <c r="T302" i="21"/>
  <c r="M302" i="21"/>
  <c r="L302" i="21"/>
  <c r="K302" i="21"/>
  <c r="D302" i="21" s="1"/>
  <c r="I302" i="21"/>
  <c r="M301" i="21"/>
  <c r="L301" i="21"/>
  <c r="K301" i="21"/>
  <c r="D301" i="21" s="1"/>
  <c r="I301" i="21"/>
  <c r="M300" i="21"/>
  <c r="L300" i="21"/>
  <c r="K300" i="21"/>
  <c r="I300" i="21"/>
  <c r="M299" i="21"/>
  <c r="L299" i="21"/>
  <c r="K299" i="21"/>
  <c r="D299" i="21" s="1"/>
  <c r="I299" i="21"/>
  <c r="M298" i="21"/>
  <c r="L298" i="21"/>
  <c r="K298" i="21"/>
  <c r="D298" i="21" s="1"/>
  <c r="I298" i="21"/>
  <c r="M297" i="21"/>
  <c r="L297" i="21"/>
  <c r="K297" i="21"/>
  <c r="I297" i="21"/>
  <c r="S296" i="21"/>
  <c r="M296" i="21"/>
  <c r="L296" i="21"/>
  <c r="K296" i="21"/>
  <c r="D296" i="21" s="1"/>
  <c r="I296" i="21"/>
  <c r="M295" i="21"/>
  <c r="U295" i="21" s="1"/>
  <c r="L295" i="21"/>
  <c r="K295" i="21"/>
  <c r="I295" i="21"/>
  <c r="D295" i="21"/>
  <c r="M294" i="21"/>
  <c r="U294" i="21" s="1"/>
  <c r="L294" i="21"/>
  <c r="K294" i="21"/>
  <c r="D294" i="21" s="1"/>
  <c r="I294" i="21"/>
  <c r="T293" i="21"/>
  <c r="M293" i="21"/>
  <c r="L293" i="21"/>
  <c r="K293" i="21"/>
  <c r="D293" i="21" s="1"/>
  <c r="I293" i="21"/>
  <c r="M292" i="21"/>
  <c r="L292" i="21"/>
  <c r="K292" i="21"/>
  <c r="D292" i="21" s="1"/>
  <c r="I292" i="21"/>
  <c r="M291" i="21"/>
  <c r="L291" i="21"/>
  <c r="K291" i="21"/>
  <c r="D291" i="21" s="1"/>
  <c r="I291" i="21"/>
  <c r="M290" i="21"/>
  <c r="L290" i="21"/>
  <c r="K290" i="21"/>
  <c r="D290" i="21" s="1"/>
  <c r="I290" i="21"/>
  <c r="T290" i="21" s="1"/>
  <c r="M289" i="21"/>
  <c r="L289" i="21"/>
  <c r="K289" i="21"/>
  <c r="I289" i="21"/>
  <c r="M288" i="21"/>
  <c r="L288" i="21"/>
  <c r="K288" i="21"/>
  <c r="D288" i="21" s="1"/>
  <c r="I288" i="21"/>
  <c r="T288" i="21" s="1"/>
  <c r="M287" i="21"/>
  <c r="L287" i="21"/>
  <c r="K287" i="21"/>
  <c r="D287" i="21" s="1"/>
  <c r="I287" i="21"/>
  <c r="M286" i="21"/>
  <c r="U286" i="21" s="1"/>
  <c r="L286" i="21"/>
  <c r="K286" i="21"/>
  <c r="D286" i="21" s="1"/>
  <c r="I286" i="21"/>
  <c r="M285" i="21"/>
  <c r="L285" i="21"/>
  <c r="K285" i="21"/>
  <c r="D285" i="21" s="1"/>
  <c r="I285" i="21"/>
  <c r="M284" i="21"/>
  <c r="L284" i="21"/>
  <c r="K284" i="21"/>
  <c r="D284" i="21" s="1"/>
  <c r="I284" i="21"/>
  <c r="M283" i="21"/>
  <c r="L283" i="21"/>
  <c r="K283" i="21"/>
  <c r="D283" i="21" s="1"/>
  <c r="I283" i="21"/>
  <c r="M282" i="21"/>
  <c r="L282" i="21"/>
  <c r="K282" i="21"/>
  <c r="D282" i="21" s="1"/>
  <c r="I282" i="21"/>
  <c r="M281" i="21"/>
  <c r="L281" i="21"/>
  <c r="K281" i="21"/>
  <c r="D281" i="21" s="1"/>
  <c r="I281" i="21"/>
  <c r="M280" i="21"/>
  <c r="L280" i="21"/>
  <c r="K280" i="21"/>
  <c r="I280" i="21"/>
  <c r="M279" i="21"/>
  <c r="L279" i="21"/>
  <c r="K279" i="21"/>
  <c r="D279" i="21" s="1"/>
  <c r="I279" i="21"/>
  <c r="M278" i="21"/>
  <c r="L278" i="21"/>
  <c r="K278" i="21"/>
  <c r="D278" i="21" s="1"/>
  <c r="I278" i="21"/>
  <c r="M277" i="21"/>
  <c r="L277" i="21"/>
  <c r="K277" i="21"/>
  <c r="D277" i="21" s="1"/>
  <c r="I277" i="21"/>
  <c r="T277" i="21" s="1"/>
  <c r="M276" i="21"/>
  <c r="L276" i="21"/>
  <c r="K276" i="21"/>
  <c r="D276" i="21" s="1"/>
  <c r="I276" i="21"/>
  <c r="T276" i="21" s="1"/>
  <c r="T275" i="21"/>
  <c r="M275" i="21"/>
  <c r="L275" i="21"/>
  <c r="K275" i="21"/>
  <c r="D275" i="21" s="1"/>
  <c r="I275" i="21"/>
  <c r="M274" i="21"/>
  <c r="U274" i="21" s="1"/>
  <c r="L274" i="21"/>
  <c r="K274" i="21"/>
  <c r="I274" i="21"/>
  <c r="D274" i="21"/>
  <c r="M273" i="21"/>
  <c r="L273" i="21"/>
  <c r="K273" i="21"/>
  <c r="D273" i="21" s="1"/>
  <c r="I273" i="21"/>
  <c r="M272" i="21"/>
  <c r="L272" i="21"/>
  <c r="K272" i="21"/>
  <c r="D272" i="21" s="1"/>
  <c r="H272" i="21"/>
  <c r="I272" i="21" s="1"/>
  <c r="M271" i="21"/>
  <c r="L271" i="21"/>
  <c r="K271" i="21"/>
  <c r="I271" i="21"/>
  <c r="M270" i="21"/>
  <c r="L270" i="21"/>
  <c r="K270" i="21"/>
  <c r="D270" i="21" s="1"/>
  <c r="I270" i="21"/>
  <c r="M269" i="21"/>
  <c r="L269" i="21"/>
  <c r="K269" i="21"/>
  <c r="D269" i="21" s="1"/>
  <c r="I269" i="21"/>
  <c r="T269" i="21" s="1"/>
  <c r="M268" i="21"/>
  <c r="L268" i="21"/>
  <c r="K268" i="21"/>
  <c r="I268" i="21"/>
  <c r="M267" i="21"/>
  <c r="U267" i="21" s="1"/>
  <c r="L267" i="21"/>
  <c r="K267" i="21"/>
  <c r="D267" i="21" s="1"/>
  <c r="I267" i="21"/>
  <c r="M266" i="21"/>
  <c r="U266" i="21" s="1"/>
  <c r="L266" i="21"/>
  <c r="K266" i="21"/>
  <c r="I266" i="21"/>
  <c r="D266" i="21"/>
  <c r="M265" i="21"/>
  <c r="U265" i="21" s="1"/>
  <c r="L265" i="21"/>
  <c r="K265" i="21"/>
  <c r="D265" i="21" s="1"/>
  <c r="I265" i="21"/>
  <c r="M264" i="21"/>
  <c r="U264" i="21" s="1"/>
  <c r="L264" i="21"/>
  <c r="K264" i="21"/>
  <c r="D264" i="21" s="1"/>
  <c r="I264" i="21"/>
  <c r="S263" i="21"/>
  <c r="M263" i="21"/>
  <c r="L263" i="21"/>
  <c r="K263" i="21"/>
  <c r="D263" i="21" s="1"/>
  <c r="I263" i="21"/>
  <c r="S262" i="21"/>
  <c r="M262" i="21"/>
  <c r="L262" i="21"/>
  <c r="K262" i="21"/>
  <c r="D262" i="21" s="1"/>
  <c r="I262" i="21"/>
  <c r="M261" i="21"/>
  <c r="U261" i="21" s="1"/>
  <c r="L261" i="21"/>
  <c r="K261" i="21"/>
  <c r="D261" i="21" s="1"/>
  <c r="I261" i="21"/>
  <c r="M260" i="21"/>
  <c r="L260" i="21"/>
  <c r="K260" i="21"/>
  <c r="I260" i="21"/>
  <c r="T260" i="21" s="1"/>
  <c r="M259" i="21"/>
  <c r="L259" i="21"/>
  <c r="K259" i="21"/>
  <c r="D259" i="21" s="1"/>
  <c r="I259" i="21"/>
  <c r="M258" i="21"/>
  <c r="L258" i="21"/>
  <c r="K258" i="21"/>
  <c r="I258" i="21"/>
  <c r="T258" i="21" s="1"/>
  <c r="M257" i="21"/>
  <c r="L257" i="21"/>
  <c r="K257" i="21"/>
  <c r="I257" i="21"/>
  <c r="T257" i="21" s="1"/>
  <c r="M256" i="21"/>
  <c r="L256" i="21"/>
  <c r="K256" i="21"/>
  <c r="D256" i="21" s="1"/>
  <c r="I256" i="21"/>
  <c r="M255" i="21"/>
  <c r="U255" i="21" s="1"/>
  <c r="L255" i="21"/>
  <c r="K255" i="21"/>
  <c r="I255" i="21"/>
  <c r="D255" i="21"/>
  <c r="M254" i="21"/>
  <c r="L254" i="21"/>
  <c r="K254" i="21"/>
  <c r="D254" i="21" s="1"/>
  <c r="I254" i="21"/>
  <c r="T254" i="21" s="1"/>
  <c r="M253" i="21"/>
  <c r="L253" i="21"/>
  <c r="K253" i="21"/>
  <c r="D253" i="21" s="1"/>
  <c r="I253" i="21"/>
  <c r="M252" i="21"/>
  <c r="U252" i="21" s="1"/>
  <c r="L252" i="21"/>
  <c r="K252" i="21"/>
  <c r="D252" i="21" s="1"/>
  <c r="I252" i="21"/>
  <c r="T252" i="21" s="1"/>
  <c r="M251" i="21"/>
  <c r="L251" i="21"/>
  <c r="K251" i="21"/>
  <c r="D251" i="21" s="1"/>
  <c r="I251" i="21"/>
  <c r="T251" i="21" s="1"/>
  <c r="M250" i="21"/>
  <c r="L250" i="21"/>
  <c r="K250" i="21"/>
  <c r="D250" i="21" s="1"/>
  <c r="I250" i="21"/>
  <c r="M249" i="21"/>
  <c r="U249" i="21" s="1"/>
  <c r="L249" i="21"/>
  <c r="K249" i="21"/>
  <c r="I249" i="21"/>
  <c r="T249" i="21" s="1"/>
  <c r="D249" i="21"/>
  <c r="M248" i="21"/>
  <c r="L248" i="21"/>
  <c r="K248" i="21"/>
  <c r="D248" i="21" s="1"/>
  <c r="I248" i="21"/>
  <c r="T248" i="21" s="1"/>
  <c r="M247" i="21"/>
  <c r="U247" i="21" s="1"/>
  <c r="L247" i="21"/>
  <c r="K247" i="21"/>
  <c r="D247" i="21" s="1"/>
  <c r="I247" i="21"/>
  <c r="M246" i="21"/>
  <c r="U246" i="21" s="1"/>
  <c r="L246" i="21"/>
  <c r="K246" i="21"/>
  <c r="I246" i="21"/>
  <c r="D246" i="21"/>
  <c r="M245" i="21"/>
  <c r="U245" i="21" s="1"/>
  <c r="L245" i="21"/>
  <c r="K245" i="21"/>
  <c r="D245" i="21" s="1"/>
  <c r="I245" i="21"/>
  <c r="M244" i="21"/>
  <c r="U244" i="21" s="1"/>
  <c r="L244" i="21"/>
  <c r="K244" i="21"/>
  <c r="D244" i="21" s="1"/>
  <c r="I244" i="21"/>
  <c r="M243" i="21"/>
  <c r="U243" i="21" s="1"/>
  <c r="L243" i="21"/>
  <c r="K243" i="21"/>
  <c r="D243" i="21" s="1"/>
  <c r="I243" i="21"/>
  <c r="M242" i="21"/>
  <c r="L242" i="21"/>
  <c r="K242" i="21"/>
  <c r="I242" i="21"/>
  <c r="M241" i="21"/>
  <c r="L241" i="21"/>
  <c r="K241" i="21"/>
  <c r="D241" i="21" s="1"/>
  <c r="I241" i="21"/>
  <c r="M240" i="21"/>
  <c r="U240" i="21" s="1"/>
  <c r="L240" i="21"/>
  <c r="K240" i="21"/>
  <c r="D240" i="21" s="1"/>
  <c r="I240" i="21"/>
  <c r="T240" i="21" s="1"/>
  <c r="M239" i="21"/>
  <c r="L239" i="21"/>
  <c r="K239" i="21"/>
  <c r="I239" i="21"/>
  <c r="T239" i="21" s="1"/>
  <c r="M238" i="21"/>
  <c r="L238" i="21"/>
  <c r="K238" i="21"/>
  <c r="D238" i="21" s="1"/>
  <c r="I238" i="21"/>
  <c r="M237" i="21"/>
  <c r="L237" i="21"/>
  <c r="K237" i="21"/>
  <c r="I237" i="21"/>
  <c r="M236" i="21"/>
  <c r="L236" i="21"/>
  <c r="K236" i="21"/>
  <c r="D236" i="21" s="1"/>
  <c r="I236" i="21"/>
  <c r="M235" i="21"/>
  <c r="L235" i="21"/>
  <c r="K235" i="21"/>
  <c r="D235" i="21" s="1"/>
  <c r="H235" i="21"/>
  <c r="I235" i="21" s="1"/>
  <c r="M234" i="21"/>
  <c r="L234" i="21"/>
  <c r="K234" i="21"/>
  <c r="I234" i="21"/>
  <c r="M233" i="21"/>
  <c r="L233" i="21"/>
  <c r="K233" i="21"/>
  <c r="D233" i="21" s="1"/>
  <c r="I233" i="21"/>
  <c r="M232" i="21"/>
  <c r="L232" i="21"/>
  <c r="K232" i="21"/>
  <c r="D232" i="21" s="1"/>
  <c r="I232" i="21"/>
  <c r="M231" i="21"/>
  <c r="U231" i="21" s="1"/>
  <c r="L231" i="21"/>
  <c r="K231" i="21"/>
  <c r="D231" i="21" s="1"/>
  <c r="I231" i="21"/>
  <c r="T230" i="21"/>
  <c r="M230" i="21"/>
  <c r="L230" i="21"/>
  <c r="K230" i="21"/>
  <c r="D230" i="21" s="1"/>
  <c r="I230" i="21"/>
  <c r="M229" i="21"/>
  <c r="L229" i="21"/>
  <c r="K229" i="21"/>
  <c r="I229" i="21"/>
  <c r="M228" i="21"/>
  <c r="L228" i="21"/>
  <c r="K228" i="21"/>
  <c r="I228" i="21"/>
  <c r="M227" i="21"/>
  <c r="L227" i="21"/>
  <c r="K227" i="21"/>
  <c r="D227" i="21" s="1"/>
  <c r="I227" i="21"/>
  <c r="M226" i="21"/>
  <c r="U226" i="21" s="1"/>
  <c r="L226" i="21"/>
  <c r="K226" i="21"/>
  <c r="D226" i="21" s="1"/>
  <c r="I226" i="21"/>
  <c r="M225" i="21"/>
  <c r="L225" i="21"/>
  <c r="K225" i="21"/>
  <c r="D225" i="21" s="1"/>
  <c r="I225" i="21"/>
  <c r="T224" i="21"/>
  <c r="M224" i="21"/>
  <c r="L224" i="21"/>
  <c r="K224" i="21"/>
  <c r="D224" i="21" s="1"/>
  <c r="I224" i="21"/>
  <c r="M223" i="21"/>
  <c r="L223" i="21"/>
  <c r="K223" i="21"/>
  <c r="I223" i="21"/>
  <c r="M222" i="21"/>
  <c r="L222" i="21"/>
  <c r="K222" i="21"/>
  <c r="D222" i="21" s="1"/>
  <c r="H222" i="21"/>
  <c r="I222" i="21" s="1"/>
  <c r="O222" i="21" s="1"/>
  <c r="M221" i="21"/>
  <c r="U221" i="21" s="1"/>
  <c r="L221" i="21"/>
  <c r="K221" i="21"/>
  <c r="D221" i="21" s="1"/>
  <c r="I221" i="21"/>
  <c r="M220" i="21"/>
  <c r="L220" i="21"/>
  <c r="K220" i="21"/>
  <c r="D220" i="21" s="1"/>
  <c r="I220" i="21"/>
  <c r="M219" i="21"/>
  <c r="L219" i="21"/>
  <c r="K219" i="21"/>
  <c r="D219" i="21" s="1"/>
  <c r="I219" i="21"/>
  <c r="M218" i="21"/>
  <c r="L218" i="21"/>
  <c r="K218" i="21"/>
  <c r="D218" i="21" s="1"/>
  <c r="I218" i="21"/>
  <c r="M217" i="21"/>
  <c r="L217" i="21"/>
  <c r="K217" i="21"/>
  <c r="D217" i="21" s="1"/>
  <c r="I217" i="21"/>
  <c r="M216" i="21"/>
  <c r="L216" i="21"/>
  <c r="K216" i="21"/>
  <c r="D216" i="21" s="1"/>
  <c r="I216" i="21"/>
  <c r="T216" i="21" s="1"/>
  <c r="M215" i="21"/>
  <c r="L215" i="21"/>
  <c r="K215" i="21"/>
  <c r="I215" i="21"/>
  <c r="M214" i="21"/>
  <c r="L214" i="21"/>
  <c r="K214" i="21"/>
  <c r="D214" i="21" s="1"/>
  <c r="I214" i="21"/>
  <c r="M213" i="21"/>
  <c r="L213" i="21"/>
  <c r="K213" i="21"/>
  <c r="D213" i="21" s="1"/>
  <c r="I213" i="21"/>
  <c r="M212" i="21"/>
  <c r="U212" i="21" s="1"/>
  <c r="L212" i="21"/>
  <c r="K212" i="21"/>
  <c r="D212" i="21" s="1"/>
  <c r="I212" i="21"/>
  <c r="M211" i="21"/>
  <c r="L211" i="21"/>
  <c r="K211" i="21"/>
  <c r="D211" i="21" s="1"/>
  <c r="I211" i="21"/>
  <c r="T211" i="21" s="1"/>
  <c r="M210" i="21"/>
  <c r="L210" i="21"/>
  <c r="K210" i="21"/>
  <c r="D210" i="21" s="1"/>
  <c r="I210" i="21"/>
  <c r="M209" i="21"/>
  <c r="L209" i="21"/>
  <c r="K209" i="21"/>
  <c r="D209" i="21" s="1"/>
  <c r="I209" i="21"/>
  <c r="T209" i="21" s="1"/>
  <c r="M208" i="21"/>
  <c r="L208" i="21"/>
  <c r="K208" i="21"/>
  <c r="D208" i="21" s="1"/>
  <c r="I208" i="21"/>
  <c r="M207" i="21"/>
  <c r="L207" i="21"/>
  <c r="K207" i="21"/>
  <c r="D207" i="21" s="1"/>
  <c r="I207" i="21"/>
  <c r="T206" i="21"/>
  <c r="M206" i="21"/>
  <c r="L206" i="21"/>
  <c r="K206" i="21"/>
  <c r="I206" i="21"/>
  <c r="M205" i="21"/>
  <c r="L205" i="21"/>
  <c r="K205" i="21"/>
  <c r="D205" i="21" s="1"/>
  <c r="I205" i="21"/>
  <c r="M204" i="21"/>
  <c r="L204" i="21"/>
  <c r="K204" i="21"/>
  <c r="D204" i="21" s="1"/>
  <c r="I204" i="21"/>
  <c r="M203" i="21"/>
  <c r="L203" i="21"/>
  <c r="K203" i="21"/>
  <c r="D203" i="21" s="1"/>
  <c r="I203" i="21"/>
  <c r="M202" i="21"/>
  <c r="L202" i="21"/>
  <c r="K202" i="21"/>
  <c r="I202" i="21"/>
  <c r="M201" i="21"/>
  <c r="L201" i="21"/>
  <c r="K201" i="21"/>
  <c r="D201" i="21" s="1"/>
  <c r="I201" i="21"/>
  <c r="S200" i="21"/>
  <c r="M200" i="21"/>
  <c r="L200" i="21"/>
  <c r="K200" i="21"/>
  <c r="I200" i="21"/>
  <c r="S199" i="21"/>
  <c r="M199" i="21"/>
  <c r="L199" i="21"/>
  <c r="K199" i="21"/>
  <c r="D199" i="21" s="1"/>
  <c r="I199" i="21"/>
  <c r="S198" i="21"/>
  <c r="M198" i="21"/>
  <c r="U198" i="21" s="1"/>
  <c r="L198" i="21"/>
  <c r="K198" i="21"/>
  <c r="D198" i="21" s="1"/>
  <c r="I198" i="21"/>
  <c r="S197" i="21"/>
  <c r="M197" i="21"/>
  <c r="U197" i="21" s="1"/>
  <c r="L197" i="21"/>
  <c r="K197" i="21"/>
  <c r="I197" i="21"/>
  <c r="D197" i="21"/>
  <c r="S196" i="21"/>
  <c r="M196" i="21"/>
  <c r="L196" i="21"/>
  <c r="K196" i="21"/>
  <c r="D196" i="21" s="1"/>
  <c r="I196" i="21"/>
  <c r="S195" i="21"/>
  <c r="M195" i="21"/>
  <c r="L195" i="21"/>
  <c r="K195" i="21"/>
  <c r="I195" i="21"/>
  <c r="D195" i="21"/>
  <c r="S194" i="21"/>
  <c r="M194" i="21"/>
  <c r="L194" i="21"/>
  <c r="K194" i="21"/>
  <c r="D194" i="21" s="1"/>
  <c r="I194" i="21"/>
  <c r="T194" i="21" s="1"/>
  <c r="S193" i="21"/>
  <c r="M193" i="21"/>
  <c r="L193" i="21"/>
  <c r="K193" i="21"/>
  <c r="I193" i="21"/>
  <c r="S192" i="21"/>
  <c r="M192" i="21"/>
  <c r="L192" i="21"/>
  <c r="K192" i="21"/>
  <c r="I192" i="21"/>
  <c r="T192" i="21" s="1"/>
  <c r="S191" i="21"/>
  <c r="M191" i="21"/>
  <c r="L191" i="21"/>
  <c r="K191" i="21"/>
  <c r="D191" i="21" s="1"/>
  <c r="I191" i="21"/>
  <c r="M190" i="21"/>
  <c r="L190" i="21"/>
  <c r="K190" i="21"/>
  <c r="D190" i="21" s="1"/>
  <c r="I190" i="21"/>
  <c r="T190" i="21" s="1"/>
  <c r="M189" i="21"/>
  <c r="L189" i="21"/>
  <c r="K189" i="21"/>
  <c r="D189" i="21" s="1"/>
  <c r="I189" i="21"/>
  <c r="T189" i="21" s="1"/>
  <c r="M188" i="21"/>
  <c r="L188" i="21"/>
  <c r="K188" i="21"/>
  <c r="D188" i="21" s="1"/>
  <c r="I188" i="21"/>
  <c r="T188" i="21" s="1"/>
  <c r="M187" i="21"/>
  <c r="L187" i="21"/>
  <c r="K187" i="21"/>
  <c r="I187" i="21"/>
  <c r="M186" i="21"/>
  <c r="L186" i="21"/>
  <c r="K186" i="21"/>
  <c r="I186" i="21"/>
  <c r="T186" i="21" s="1"/>
  <c r="D186" i="21"/>
  <c r="M185" i="21"/>
  <c r="L185" i="21"/>
  <c r="K185" i="21"/>
  <c r="I185" i="21"/>
  <c r="D185" i="21"/>
  <c r="M184" i="21"/>
  <c r="L184" i="21"/>
  <c r="K184" i="21"/>
  <c r="D184" i="21" s="1"/>
  <c r="I184" i="21"/>
  <c r="T183" i="21"/>
  <c r="M183" i="21"/>
  <c r="L183" i="21"/>
  <c r="K183" i="21"/>
  <c r="I183" i="21"/>
  <c r="D183" i="21"/>
  <c r="M182" i="21"/>
  <c r="L182" i="21"/>
  <c r="K182" i="21"/>
  <c r="I182" i="21"/>
  <c r="D182" i="21"/>
  <c r="M181" i="21"/>
  <c r="L181" i="21"/>
  <c r="K181" i="21"/>
  <c r="I181" i="21"/>
  <c r="D181" i="21"/>
  <c r="M180" i="21"/>
  <c r="L180" i="21"/>
  <c r="K180" i="21"/>
  <c r="I180" i="21"/>
  <c r="M179" i="21"/>
  <c r="U179" i="21" s="1"/>
  <c r="L179" i="21"/>
  <c r="K179" i="21"/>
  <c r="D179" i="21" s="1"/>
  <c r="H179" i="21"/>
  <c r="I179" i="21" s="1"/>
  <c r="M178" i="21"/>
  <c r="U178" i="21" s="1"/>
  <c r="L178" i="21"/>
  <c r="K178" i="21"/>
  <c r="D178" i="21" s="1"/>
  <c r="I178" i="21"/>
  <c r="M177" i="21"/>
  <c r="U177" i="21" s="1"/>
  <c r="L177" i="21"/>
  <c r="K177" i="21"/>
  <c r="D177" i="21" s="1"/>
  <c r="I177" i="21"/>
  <c r="T176" i="21"/>
  <c r="M176" i="21"/>
  <c r="L176" i="21"/>
  <c r="K176" i="21"/>
  <c r="D176" i="21" s="1"/>
  <c r="I176" i="21"/>
  <c r="T175" i="21"/>
  <c r="M175" i="21"/>
  <c r="L175" i="21"/>
  <c r="K175" i="21"/>
  <c r="D175" i="21" s="1"/>
  <c r="I175" i="21"/>
  <c r="M174" i="21"/>
  <c r="L174" i="21"/>
  <c r="K174" i="21"/>
  <c r="D174" i="21" s="1"/>
  <c r="I174" i="21"/>
  <c r="M173" i="21"/>
  <c r="L173" i="21"/>
  <c r="K173" i="21"/>
  <c r="D173" i="21" s="1"/>
  <c r="I173" i="21"/>
  <c r="M172" i="21"/>
  <c r="U172" i="21" s="1"/>
  <c r="L172" i="21"/>
  <c r="K172" i="21"/>
  <c r="D172" i="21" s="1"/>
  <c r="I172" i="21"/>
  <c r="M171" i="21"/>
  <c r="L171" i="21"/>
  <c r="K171" i="21"/>
  <c r="D171" i="21" s="1"/>
  <c r="I171" i="21"/>
  <c r="M170" i="21"/>
  <c r="U170" i="21" s="1"/>
  <c r="L170" i="21"/>
  <c r="K170" i="21"/>
  <c r="D170" i="21" s="1"/>
  <c r="I170" i="21"/>
  <c r="T170" i="21" s="1"/>
  <c r="M169" i="21"/>
  <c r="U169" i="21" s="1"/>
  <c r="L169" i="21"/>
  <c r="K169" i="21"/>
  <c r="D169" i="21" s="1"/>
  <c r="I169" i="21"/>
  <c r="M168" i="21"/>
  <c r="U168" i="21" s="1"/>
  <c r="L168" i="21"/>
  <c r="K168" i="21"/>
  <c r="D168" i="21" s="1"/>
  <c r="I168" i="21"/>
  <c r="M167" i="21"/>
  <c r="L167" i="21"/>
  <c r="K167" i="21"/>
  <c r="D167" i="21" s="1"/>
  <c r="I167" i="21"/>
  <c r="T167" i="21" s="1"/>
  <c r="M166" i="21"/>
  <c r="L166" i="21"/>
  <c r="K166" i="21"/>
  <c r="D166" i="21" s="1"/>
  <c r="I166" i="21"/>
  <c r="M165" i="21"/>
  <c r="L165" i="21"/>
  <c r="K165" i="21"/>
  <c r="D165" i="21" s="1"/>
  <c r="I165" i="21"/>
  <c r="T165" i="21" s="1"/>
  <c r="M164" i="21"/>
  <c r="L164" i="21"/>
  <c r="K164" i="21"/>
  <c r="D164" i="21" s="1"/>
  <c r="I164" i="21"/>
  <c r="T163" i="21"/>
  <c r="M163" i="21"/>
  <c r="L163" i="21"/>
  <c r="K163" i="21"/>
  <c r="D163" i="21" s="1"/>
  <c r="I163" i="21"/>
  <c r="M162" i="21"/>
  <c r="L162" i="21"/>
  <c r="K162" i="21"/>
  <c r="D162" i="21" s="1"/>
  <c r="I162" i="21"/>
  <c r="M161" i="21"/>
  <c r="L161" i="21"/>
  <c r="K161" i="21"/>
  <c r="D161" i="21" s="1"/>
  <c r="I161" i="21"/>
  <c r="M160" i="21"/>
  <c r="L160" i="21"/>
  <c r="K160" i="21"/>
  <c r="D160" i="21" s="1"/>
  <c r="I160" i="21"/>
  <c r="M159" i="21"/>
  <c r="L159" i="21"/>
  <c r="K159" i="21"/>
  <c r="D159" i="21" s="1"/>
  <c r="I159" i="21"/>
  <c r="T158" i="21"/>
  <c r="M158" i="21"/>
  <c r="L158" i="21"/>
  <c r="K158" i="21"/>
  <c r="I158" i="21"/>
  <c r="D158" i="21"/>
  <c r="M157" i="21"/>
  <c r="L157" i="21"/>
  <c r="K157" i="21"/>
  <c r="I157" i="21"/>
  <c r="D157" i="21"/>
  <c r="M156" i="21"/>
  <c r="L156" i="21"/>
  <c r="K156" i="21"/>
  <c r="D156" i="21" s="1"/>
  <c r="I156" i="21"/>
  <c r="T155" i="21"/>
  <c r="M155" i="21"/>
  <c r="L155" i="21"/>
  <c r="K155" i="21"/>
  <c r="I155" i="21"/>
  <c r="D155" i="21"/>
  <c r="M154" i="21"/>
  <c r="L154" i="21"/>
  <c r="K154" i="21"/>
  <c r="I154" i="21"/>
  <c r="D154" i="21"/>
  <c r="M153" i="21"/>
  <c r="L153" i="21"/>
  <c r="K153" i="21"/>
  <c r="D153" i="21" s="1"/>
  <c r="I153" i="21"/>
  <c r="M152" i="21"/>
  <c r="L152" i="21"/>
  <c r="K152" i="21"/>
  <c r="I152" i="21"/>
  <c r="D152" i="21"/>
  <c r="T151" i="21"/>
  <c r="M151" i="21"/>
  <c r="L151" i="21"/>
  <c r="K151" i="21"/>
  <c r="I151" i="21"/>
  <c r="D151" i="21"/>
  <c r="M150" i="21"/>
  <c r="U150" i="21" s="1"/>
  <c r="L150" i="21"/>
  <c r="K150" i="21"/>
  <c r="D150" i="21" s="1"/>
  <c r="I150" i="21"/>
  <c r="T149" i="21"/>
  <c r="M149" i="21"/>
  <c r="L149" i="21"/>
  <c r="K149" i="21"/>
  <c r="I149" i="21"/>
  <c r="D149" i="21"/>
  <c r="S148" i="21"/>
  <c r="M148" i="21"/>
  <c r="L148" i="21"/>
  <c r="K148" i="21"/>
  <c r="I148" i="21"/>
  <c r="D148" i="21"/>
  <c r="M147" i="21"/>
  <c r="L147" i="21"/>
  <c r="K147" i="21"/>
  <c r="I147" i="21"/>
  <c r="T147" i="21" s="1"/>
  <c r="M146" i="21"/>
  <c r="L146" i="21"/>
  <c r="K146" i="21"/>
  <c r="I146" i="21"/>
  <c r="D146" i="21"/>
  <c r="M145" i="21"/>
  <c r="U145" i="21" s="1"/>
  <c r="L145" i="21"/>
  <c r="K145" i="21"/>
  <c r="D145" i="21" s="1"/>
  <c r="I145" i="21"/>
  <c r="T145" i="21" s="1"/>
  <c r="M144" i="21"/>
  <c r="L144" i="21"/>
  <c r="K144" i="21"/>
  <c r="I144" i="21"/>
  <c r="M143" i="21"/>
  <c r="U143" i="21" s="1"/>
  <c r="L143" i="21"/>
  <c r="K143" i="21"/>
  <c r="I143" i="21"/>
  <c r="D143" i="21"/>
  <c r="M142" i="21"/>
  <c r="U142" i="21" s="1"/>
  <c r="L142" i="21"/>
  <c r="K142" i="21"/>
  <c r="D142" i="21" s="1"/>
  <c r="I142" i="21"/>
  <c r="M141" i="21"/>
  <c r="L141" i="21"/>
  <c r="K141" i="21"/>
  <c r="I141" i="21"/>
  <c r="M140" i="21"/>
  <c r="L140" i="21"/>
  <c r="K140" i="21"/>
  <c r="D140" i="21" s="1"/>
  <c r="I140" i="21"/>
  <c r="T140" i="21" s="1"/>
  <c r="M139" i="21"/>
  <c r="L139" i="21"/>
  <c r="K139" i="21"/>
  <c r="D139" i="21" s="1"/>
  <c r="I139" i="21"/>
  <c r="T139" i="21" s="1"/>
  <c r="M138" i="21"/>
  <c r="L138" i="21"/>
  <c r="K138" i="21"/>
  <c r="I138" i="21"/>
  <c r="T138" i="21" s="1"/>
  <c r="M137" i="21"/>
  <c r="L137" i="21"/>
  <c r="K137" i="21"/>
  <c r="I137" i="21"/>
  <c r="T137" i="21" s="1"/>
  <c r="D137" i="21"/>
  <c r="M136" i="21"/>
  <c r="L136" i="21"/>
  <c r="K136" i="21"/>
  <c r="D136" i="21" s="1"/>
  <c r="I136" i="21"/>
  <c r="M135" i="21"/>
  <c r="L135" i="21"/>
  <c r="K135" i="21"/>
  <c r="I135" i="21"/>
  <c r="M134" i="21"/>
  <c r="L134" i="21"/>
  <c r="K134" i="21"/>
  <c r="D134" i="21" s="1"/>
  <c r="I134" i="21"/>
  <c r="M133" i="21"/>
  <c r="L133" i="21"/>
  <c r="K133" i="21"/>
  <c r="D133" i="21" s="1"/>
  <c r="I133" i="21"/>
  <c r="M132" i="21"/>
  <c r="L132" i="21"/>
  <c r="K132" i="21"/>
  <c r="I132" i="21"/>
  <c r="M131" i="21"/>
  <c r="L131" i="21"/>
  <c r="K131" i="21"/>
  <c r="D131" i="21" s="1"/>
  <c r="I131" i="21"/>
  <c r="M130" i="21"/>
  <c r="L130" i="21"/>
  <c r="K130" i="21"/>
  <c r="D130" i="21" s="1"/>
  <c r="I130" i="21"/>
  <c r="M129" i="21"/>
  <c r="L129" i="21"/>
  <c r="K129" i="21"/>
  <c r="I129" i="21"/>
  <c r="M128" i="21"/>
  <c r="L128" i="21"/>
  <c r="K128" i="21"/>
  <c r="D128" i="21" s="1"/>
  <c r="I128" i="21"/>
  <c r="M127" i="21"/>
  <c r="L127" i="21"/>
  <c r="K127" i="21"/>
  <c r="I127" i="21"/>
  <c r="D127" i="21"/>
  <c r="M126" i="21"/>
  <c r="L126" i="21"/>
  <c r="K126" i="21"/>
  <c r="I126" i="21"/>
  <c r="M125" i="21"/>
  <c r="U125" i="21" s="1"/>
  <c r="L125" i="21"/>
  <c r="K125" i="21"/>
  <c r="I125" i="21"/>
  <c r="D125" i="21"/>
  <c r="M124" i="21"/>
  <c r="U124" i="21" s="1"/>
  <c r="L124" i="21"/>
  <c r="K124" i="21"/>
  <c r="I124" i="21"/>
  <c r="D124" i="21"/>
  <c r="M123" i="21"/>
  <c r="L123" i="21"/>
  <c r="K123" i="21"/>
  <c r="I123" i="21"/>
  <c r="M122" i="21"/>
  <c r="U122" i="21" s="1"/>
  <c r="L122" i="21"/>
  <c r="K122" i="21"/>
  <c r="D122" i="21" s="1"/>
  <c r="I122" i="21"/>
  <c r="M121" i="21"/>
  <c r="L121" i="21"/>
  <c r="K121" i="21"/>
  <c r="I121" i="21"/>
  <c r="M120" i="21"/>
  <c r="L120" i="21"/>
  <c r="K120" i="21"/>
  <c r="D120" i="21" s="1"/>
  <c r="I120" i="21"/>
  <c r="M119" i="21"/>
  <c r="L119" i="21"/>
  <c r="K119" i="21"/>
  <c r="D119" i="21" s="1"/>
  <c r="I119" i="21"/>
  <c r="M118" i="21"/>
  <c r="L118" i="21"/>
  <c r="K118" i="21"/>
  <c r="D118" i="21" s="1"/>
  <c r="I118" i="21"/>
  <c r="M117" i="21"/>
  <c r="L117" i="21"/>
  <c r="K117" i="21"/>
  <c r="D117" i="21" s="1"/>
  <c r="I117" i="21"/>
  <c r="M116" i="21"/>
  <c r="L116" i="21"/>
  <c r="K116" i="21"/>
  <c r="D116" i="21" s="1"/>
  <c r="I116" i="21"/>
  <c r="M115" i="21"/>
  <c r="L115" i="21"/>
  <c r="K115" i="21"/>
  <c r="I115" i="21"/>
  <c r="D115" i="21"/>
  <c r="M114" i="21"/>
  <c r="U114" i="21" s="1"/>
  <c r="L114" i="21"/>
  <c r="K114" i="21"/>
  <c r="D114" i="21" s="1"/>
  <c r="I114" i="21"/>
  <c r="T113" i="21"/>
  <c r="M113" i="21"/>
  <c r="L113" i="21"/>
  <c r="K113" i="21"/>
  <c r="D113" i="21" s="1"/>
  <c r="I113" i="21"/>
  <c r="M112" i="21"/>
  <c r="U112" i="21" s="1"/>
  <c r="L112" i="21"/>
  <c r="K112" i="21"/>
  <c r="D112" i="21" s="1"/>
  <c r="I112" i="21"/>
  <c r="M111" i="21"/>
  <c r="L111" i="21"/>
  <c r="K111" i="21"/>
  <c r="D111" i="21" s="1"/>
  <c r="I111" i="21"/>
  <c r="M110" i="21"/>
  <c r="L110" i="21"/>
  <c r="K110" i="21"/>
  <c r="D110" i="21" s="1"/>
  <c r="I110" i="21"/>
  <c r="M109" i="21"/>
  <c r="L109" i="21"/>
  <c r="K109" i="21"/>
  <c r="U109" i="21" s="1"/>
  <c r="I109" i="21"/>
  <c r="M108" i="21"/>
  <c r="L108" i="21"/>
  <c r="K108" i="21"/>
  <c r="D108" i="21" s="1"/>
  <c r="I108" i="21"/>
  <c r="M107" i="21"/>
  <c r="L107" i="21"/>
  <c r="K107" i="21"/>
  <c r="D107" i="21" s="1"/>
  <c r="I107" i="21"/>
  <c r="M106" i="21"/>
  <c r="U106" i="21" s="1"/>
  <c r="L106" i="21"/>
  <c r="K106" i="21"/>
  <c r="D106" i="21" s="1"/>
  <c r="I106" i="21"/>
  <c r="M105" i="21"/>
  <c r="L105" i="21"/>
  <c r="K105" i="21"/>
  <c r="D105" i="21" s="1"/>
  <c r="I105" i="21"/>
  <c r="M104" i="21"/>
  <c r="L104" i="21"/>
  <c r="K104" i="21"/>
  <c r="D104" i="21" s="1"/>
  <c r="I104" i="21"/>
  <c r="M103" i="21"/>
  <c r="U103" i="21" s="1"/>
  <c r="L103" i="21"/>
  <c r="K103" i="21"/>
  <c r="D103" i="21" s="1"/>
  <c r="I103" i="21"/>
  <c r="M102" i="21"/>
  <c r="L102" i="21"/>
  <c r="K102" i="21"/>
  <c r="D102" i="21" s="1"/>
  <c r="I102" i="21"/>
  <c r="M101" i="21"/>
  <c r="L101" i="21"/>
  <c r="K101" i="21"/>
  <c r="D101" i="21" s="1"/>
  <c r="I101" i="21"/>
  <c r="U100" i="21"/>
  <c r="M100" i="21"/>
  <c r="L100" i="21"/>
  <c r="K100" i="21"/>
  <c r="D100" i="21" s="1"/>
  <c r="I100" i="21"/>
  <c r="M99" i="21"/>
  <c r="L99" i="21"/>
  <c r="K99" i="21"/>
  <c r="D99" i="21" s="1"/>
  <c r="I99" i="21"/>
  <c r="T99" i="21" s="1"/>
  <c r="M98" i="21"/>
  <c r="L98" i="21"/>
  <c r="K98" i="21"/>
  <c r="I98" i="21"/>
  <c r="D98" i="21"/>
  <c r="M97" i="21"/>
  <c r="U97" i="21" s="1"/>
  <c r="L97" i="21"/>
  <c r="K97" i="21"/>
  <c r="D97" i="21" s="1"/>
  <c r="I97" i="21"/>
  <c r="T97" i="21" s="1"/>
  <c r="M96" i="21"/>
  <c r="L96" i="21"/>
  <c r="K96" i="21"/>
  <c r="D96" i="21" s="1"/>
  <c r="I96" i="21"/>
  <c r="T96" i="21" s="1"/>
  <c r="M95" i="21"/>
  <c r="L95" i="21"/>
  <c r="K95" i="21"/>
  <c r="I95" i="21"/>
  <c r="D95" i="21"/>
  <c r="M94" i="21"/>
  <c r="U94" i="21" s="1"/>
  <c r="L94" i="21"/>
  <c r="K94" i="21"/>
  <c r="D94" i="21" s="1"/>
  <c r="I94" i="21"/>
  <c r="M93" i="21"/>
  <c r="L93" i="21"/>
  <c r="K93" i="21"/>
  <c r="D93" i="21" s="1"/>
  <c r="I93" i="21"/>
  <c r="T93" i="21" s="1"/>
  <c r="M92" i="21"/>
  <c r="L92" i="21"/>
  <c r="K92" i="21"/>
  <c r="I92" i="21"/>
  <c r="D92" i="21"/>
  <c r="T91" i="21"/>
  <c r="M91" i="21"/>
  <c r="L91" i="21"/>
  <c r="K91" i="21"/>
  <c r="I91" i="21"/>
  <c r="M90" i="21"/>
  <c r="L90" i="21"/>
  <c r="K90" i="21"/>
  <c r="D90" i="21" s="1"/>
  <c r="I90" i="21"/>
  <c r="M89" i="21"/>
  <c r="L89" i="21"/>
  <c r="K89" i="21"/>
  <c r="D89" i="21" s="1"/>
  <c r="I89" i="21"/>
  <c r="M88" i="21"/>
  <c r="L88" i="21"/>
  <c r="K88" i="21"/>
  <c r="I88" i="21"/>
  <c r="M87" i="21"/>
  <c r="L87" i="21"/>
  <c r="K87" i="21"/>
  <c r="D87" i="21" s="1"/>
  <c r="I87" i="21"/>
  <c r="M86" i="21"/>
  <c r="L86" i="21"/>
  <c r="K86" i="21"/>
  <c r="D86" i="21" s="1"/>
  <c r="I86" i="21"/>
  <c r="M85" i="21"/>
  <c r="L85" i="21"/>
  <c r="K85" i="21"/>
  <c r="I85" i="21"/>
  <c r="M84" i="21"/>
  <c r="L84" i="21"/>
  <c r="K84" i="21"/>
  <c r="D84" i="21" s="1"/>
  <c r="I84" i="21"/>
  <c r="M83" i="21"/>
  <c r="L83" i="21"/>
  <c r="K83" i="21"/>
  <c r="D83" i="21" s="1"/>
  <c r="I83" i="21"/>
  <c r="M82" i="21"/>
  <c r="U82" i="21" s="1"/>
  <c r="L82" i="21"/>
  <c r="K82" i="21"/>
  <c r="I82" i="21"/>
  <c r="D82" i="21"/>
  <c r="M81" i="21"/>
  <c r="U81" i="21" s="1"/>
  <c r="L81" i="21"/>
  <c r="K81" i="21"/>
  <c r="D81" i="21" s="1"/>
  <c r="I81" i="21"/>
  <c r="T80" i="21"/>
  <c r="M80" i="21"/>
  <c r="L80" i="21"/>
  <c r="K80" i="21"/>
  <c r="D80" i="21" s="1"/>
  <c r="I80" i="21"/>
  <c r="M79" i="21"/>
  <c r="L79" i="21"/>
  <c r="K79" i="21"/>
  <c r="D79" i="21" s="1"/>
  <c r="I79" i="21"/>
  <c r="T79" i="21" s="1"/>
  <c r="M78" i="21"/>
  <c r="L78" i="21"/>
  <c r="K78" i="21"/>
  <c r="D78" i="21" s="1"/>
  <c r="I78" i="21"/>
  <c r="T78" i="21" s="1"/>
  <c r="M77" i="21"/>
  <c r="L77" i="21"/>
  <c r="K77" i="21"/>
  <c r="D77" i="21" s="1"/>
  <c r="I77" i="21"/>
  <c r="M76" i="21"/>
  <c r="L76" i="21"/>
  <c r="K76" i="21"/>
  <c r="D76" i="21" s="1"/>
  <c r="I76" i="21"/>
  <c r="M75" i="21"/>
  <c r="L75" i="21"/>
  <c r="K75" i="21"/>
  <c r="D75" i="21" s="1"/>
  <c r="I75" i="21"/>
  <c r="T74" i="21"/>
  <c r="M74" i="21"/>
  <c r="U74" i="21" s="1"/>
  <c r="L74" i="21"/>
  <c r="K74" i="21"/>
  <c r="I74" i="21"/>
  <c r="D74" i="21"/>
  <c r="T73" i="21"/>
  <c r="M73" i="21"/>
  <c r="L73" i="21"/>
  <c r="K73" i="21"/>
  <c r="I73" i="21"/>
  <c r="D73" i="21"/>
  <c r="M72" i="21"/>
  <c r="L72" i="21"/>
  <c r="K72" i="21"/>
  <c r="D72" i="21" s="1"/>
  <c r="I72" i="21"/>
  <c r="T71" i="21"/>
  <c r="M71" i="21"/>
  <c r="L71" i="21"/>
  <c r="K71" i="21"/>
  <c r="D71" i="21" s="1"/>
  <c r="I71" i="21"/>
  <c r="M70" i="21"/>
  <c r="U70" i="21" s="1"/>
  <c r="L70" i="21"/>
  <c r="K70" i="21"/>
  <c r="D70" i="21" s="1"/>
  <c r="I70" i="21"/>
  <c r="M69" i="21"/>
  <c r="L69" i="21"/>
  <c r="K69" i="21"/>
  <c r="D69" i="21" s="1"/>
  <c r="I69" i="21"/>
  <c r="M68" i="21"/>
  <c r="L68" i="21"/>
  <c r="K68" i="21"/>
  <c r="D68" i="21" s="1"/>
  <c r="I68" i="21"/>
  <c r="M67" i="21"/>
  <c r="U67" i="21" s="1"/>
  <c r="L67" i="21"/>
  <c r="K67" i="21"/>
  <c r="D67" i="21" s="1"/>
  <c r="I67" i="21"/>
  <c r="M66" i="21"/>
  <c r="L66" i="21"/>
  <c r="K66" i="21"/>
  <c r="D66" i="21" s="1"/>
  <c r="I66" i="21"/>
  <c r="M65" i="21"/>
  <c r="L65" i="21"/>
  <c r="K65" i="21"/>
  <c r="D65" i="21" s="1"/>
  <c r="I65" i="21"/>
  <c r="M64" i="21"/>
  <c r="U64" i="21" s="1"/>
  <c r="L64" i="21"/>
  <c r="K64" i="21"/>
  <c r="D64" i="21" s="1"/>
  <c r="I64" i="21"/>
  <c r="M63" i="21"/>
  <c r="L63" i="21"/>
  <c r="K63" i="21"/>
  <c r="D63" i="21" s="1"/>
  <c r="I63" i="21"/>
  <c r="T63" i="21" s="1"/>
  <c r="M62" i="21"/>
  <c r="L62" i="21"/>
  <c r="K62" i="21"/>
  <c r="I62" i="21"/>
  <c r="D62" i="21"/>
  <c r="M61" i="21"/>
  <c r="U61" i="21" s="1"/>
  <c r="L61" i="21"/>
  <c r="K61" i="21"/>
  <c r="D61" i="21" s="1"/>
  <c r="I61" i="21"/>
  <c r="T61" i="21" s="1"/>
  <c r="M60" i="21"/>
  <c r="L60" i="21"/>
  <c r="K60" i="21"/>
  <c r="D60" i="21" s="1"/>
  <c r="I60" i="21"/>
  <c r="T60" i="21" s="1"/>
  <c r="M59" i="21"/>
  <c r="L59" i="21"/>
  <c r="K59" i="21"/>
  <c r="I59" i="21"/>
  <c r="D59" i="21"/>
  <c r="M58" i="21"/>
  <c r="U58" i="21" s="1"/>
  <c r="L58" i="21"/>
  <c r="K58" i="21"/>
  <c r="D58" i="21" s="1"/>
  <c r="I58" i="21"/>
  <c r="M57" i="21"/>
  <c r="L57" i="21"/>
  <c r="K57" i="21"/>
  <c r="D57" i="21" s="1"/>
  <c r="I57" i="21"/>
  <c r="T57" i="21" s="1"/>
  <c r="M56" i="21"/>
  <c r="L56" i="21"/>
  <c r="K56" i="21"/>
  <c r="I56" i="21"/>
  <c r="D56" i="21"/>
  <c r="T55" i="21"/>
  <c r="M55" i="21"/>
  <c r="L55" i="21"/>
  <c r="K55" i="21"/>
  <c r="I55" i="21"/>
  <c r="M54" i="21"/>
  <c r="L54" i="21"/>
  <c r="K54" i="21"/>
  <c r="D54" i="21" s="1"/>
  <c r="I54" i="21"/>
  <c r="T53" i="21"/>
  <c r="M53" i="21"/>
  <c r="L53" i="21"/>
  <c r="K53" i="21"/>
  <c r="D53" i="21" s="1"/>
  <c r="I53" i="21"/>
  <c r="M52" i="21"/>
  <c r="L52" i="21"/>
  <c r="K52" i="21"/>
  <c r="I52" i="21"/>
  <c r="M51" i="21"/>
  <c r="L51" i="21"/>
  <c r="K51" i="21"/>
  <c r="D51" i="21" s="1"/>
  <c r="I51" i="21"/>
  <c r="T51" i="21" s="1"/>
  <c r="M50" i="21"/>
  <c r="L50" i="21"/>
  <c r="K50" i="21"/>
  <c r="I50" i="21"/>
  <c r="D50" i="21"/>
  <c r="M49" i="21"/>
  <c r="L49" i="21"/>
  <c r="K49" i="21"/>
  <c r="D49" i="21" s="1"/>
  <c r="I49" i="21"/>
  <c r="T49" i="21" s="1"/>
  <c r="M48" i="21"/>
  <c r="L48" i="21"/>
  <c r="K48" i="21"/>
  <c r="D48" i="21" s="1"/>
  <c r="I48" i="21"/>
  <c r="M47" i="21"/>
  <c r="U47" i="21" s="1"/>
  <c r="L47" i="21"/>
  <c r="K47" i="21"/>
  <c r="I47" i="21"/>
  <c r="D47" i="21"/>
  <c r="T46" i="21"/>
  <c r="M46" i="21"/>
  <c r="U46" i="21" s="1"/>
  <c r="L46" i="21"/>
  <c r="K46" i="21"/>
  <c r="D46" i="21" s="1"/>
  <c r="I46" i="21"/>
  <c r="M45" i="21"/>
  <c r="L45" i="21"/>
  <c r="K45" i="21"/>
  <c r="D45" i="21" s="1"/>
  <c r="I45" i="21"/>
  <c r="T44" i="21"/>
  <c r="M44" i="21"/>
  <c r="L44" i="21"/>
  <c r="K44" i="21"/>
  <c r="D44" i="21" s="1"/>
  <c r="I44" i="21"/>
  <c r="M43" i="21"/>
  <c r="L43" i="21"/>
  <c r="K43" i="21"/>
  <c r="I43" i="21"/>
  <c r="T43" i="21" s="1"/>
  <c r="M42" i="21"/>
  <c r="L42" i="21"/>
  <c r="K42" i="21"/>
  <c r="D42" i="21" s="1"/>
  <c r="I42" i="21"/>
  <c r="M41" i="21"/>
  <c r="L41" i="21"/>
  <c r="K41" i="21"/>
  <c r="D41" i="21" s="1"/>
  <c r="I41" i="21"/>
  <c r="M40" i="21"/>
  <c r="L40" i="21"/>
  <c r="K40" i="21"/>
  <c r="D40" i="21" s="1"/>
  <c r="I40" i="21"/>
  <c r="M39" i="21"/>
  <c r="L39" i="21"/>
  <c r="K39" i="21"/>
  <c r="D39" i="21" s="1"/>
  <c r="I39" i="21"/>
  <c r="M38" i="21"/>
  <c r="L38" i="21"/>
  <c r="K38" i="21"/>
  <c r="D38" i="21" s="1"/>
  <c r="I38" i="21"/>
  <c r="T37" i="21"/>
  <c r="M37" i="21"/>
  <c r="U37" i="21" s="1"/>
  <c r="L37" i="21"/>
  <c r="K37" i="21"/>
  <c r="I37" i="21"/>
  <c r="D37" i="21"/>
  <c r="M36" i="21"/>
  <c r="L36" i="21"/>
  <c r="K36" i="21"/>
  <c r="D36" i="21" s="1"/>
  <c r="I36" i="21"/>
  <c r="T35" i="21"/>
  <c r="M35" i="21"/>
  <c r="U35" i="21" s="1"/>
  <c r="L35" i="21"/>
  <c r="K35" i="21"/>
  <c r="I35" i="21"/>
  <c r="D35" i="21"/>
  <c r="M34" i="21"/>
  <c r="L34" i="21"/>
  <c r="K34" i="21"/>
  <c r="I34" i="21"/>
  <c r="M33" i="21"/>
  <c r="L33" i="21"/>
  <c r="K33" i="21"/>
  <c r="D33" i="21" s="1"/>
  <c r="I33" i="21"/>
  <c r="M32" i="21"/>
  <c r="L32" i="21"/>
  <c r="K32" i="21"/>
  <c r="D32" i="21" s="1"/>
  <c r="I32" i="21"/>
  <c r="M31" i="21"/>
  <c r="L31" i="21"/>
  <c r="K31" i="21"/>
  <c r="I31" i="21"/>
  <c r="D31" i="21"/>
  <c r="M30" i="21"/>
  <c r="L30" i="21"/>
  <c r="K30" i="21"/>
  <c r="D30" i="21" s="1"/>
  <c r="I30" i="21"/>
  <c r="T29" i="21"/>
  <c r="M29" i="21"/>
  <c r="L29" i="21"/>
  <c r="K29" i="21"/>
  <c r="D29" i="21" s="1"/>
  <c r="I29" i="21"/>
  <c r="M28" i="21"/>
  <c r="U28" i="21" s="1"/>
  <c r="L28" i="21"/>
  <c r="K28" i="21"/>
  <c r="I28" i="21"/>
  <c r="D28" i="21"/>
  <c r="M27" i="21"/>
  <c r="L27" i="21"/>
  <c r="K27" i="21"/>
  <c r="D27" i="21" s="1"/>
  <c r="I27" i="21"/>
  <c r="M26" i="21"/>
  <c r="U26" i="21" s="1"/>
  <c r="L26" i="21"/>
  <c r="K26" i="21"/>
  <c r="I26" i="21"/>
  <c r="D26" i="21"/>
  <c r="T25" i="21"/>
  <c r="M25" i="21"/>
  <c r="L25" i="21"/>
  <c r="K25" i="21"/>
  <c r="I25" i="21"/>
  <c r="M24" i="21"/>
  <c r="L24" i="21"/>
  <c r="K24" i="21"/>
  <c r="D24" i="21" s="1"/>
  <c r="I24" i="21"/>
  <c r="T23" i="21"/>
  <c r="M23" i="21"/>
  <c r="L23" i="21"/>
  <c r="K23" i="21"/>
  <c r="D23" i="21" s="1"/>
  <c r="I23" i="21"/>
  <c r="M22" i="21"/>
  <c r="L22" i="21"/>
  <c r="K22" i="21"/>
  <c r="D22" i="21" s="1"/>
  <c r="I22" i="21"/>
  <c r="M21" i="21"/>
  <c r="L21" i="21"/>
  <c r="K21" i="21"/>
  <c r="D21" i="21" s="1"/>
  <c r="I21" i="21"/>
  <c r="M20" i="21"/>
  <c r="L20" i="21"/>
  <c r="K20" i="21"/>
  <c r="D20" i="21" s="1"/>
  <c r="I20" i="21"/>
  <c r="M19" i="21"/>
  <c r="L19" i="21"/>
  <c r="K19" i="21"/>
  <c r="U19" i="21" s="1"/>
  <c r="I19" i="21"/>
  <c r="M18" i="21"/>
  <c r="L18" i="21"/>
  <c r="K18" i="21"/>
  <c r="D18" i="21" s="1"/>
  <c r="I18" i="21"/>
  <c r="M17" i="21"/>
  <c r="L17" i="21"/>
  <c r="K17" i="21"/>
  <c r="I17" i="21"/>
  <c r="D17" i="21"/>
  <c r="M16" i="21"/>
  <c r="L16" i="21"/>
  <c r="K16" i="21"/>
  <c r="I16" i="21"/>
  <c r="M15" i="21"/>
  <c r="L15" i="21"/>
  <c r="K15" i="21"/>
  <c r="D15" i="21" s="1"/>
  <c r="I15" i="21"/>
  <c r="T14" i="21"/>
  <c r="M14" i="21"/>
  <c r="L14" i="21"/>
  <c r="K14" i="21"/>
  <c r="I14" i="21"/>
  <c r="D14" i="21"/>
  <c r="M13" i="21"/>
  <c r="U13" i="21" s="1"/>
  <c r="L13" i="21"/>
  <c r="K13" i="21"/>
  <c r="I13" i="21"/>
  <c r="D13" i="21"/>
  <c r="M12" i="21"/>
  <c r="L12" i="21"/>
  <c r="K12" i="21"/>
  <c r="D12" i="21" s="1"/>
  <c r="I12" i="21"/>
  <c r="T11" i="21"/>
  <c r="M11" i="21"/>
  <c r="L11" i="21"/>
  <c r="K11" i="21"/>
  <c r="I11" i="21"/>
  <c r="D11" i="21"/>
  <c r="M10" i="21"/>
  <c r="U10" i="21" s="1"/>
  <c r="L10" i="21"/>
  <c r="K10" i="21"/>
  <c r="D10" i="21" s="1"/>
  <c r="I10" i="21"/>
  <c r="M9" i="21"/>
  <c r="L9" i="21"/>
  <c r="K9" i="21"/>
  <c r="D9" i="21" s="1"/>
  <c r="I9" i="21"/>
  <c r="T9" i="21" s="1"/>
  <c r="M8" i="21"/>
  <c r="L8" i="21"/>
  <c r="K8" i="21"/>
  <c r="D8" i="21" s="1"/>
  <c r="I8" i="21"/>
  <c r="T8" i="21" s="1"/>
  <c r="M7" i="21"/>
  <c r="L7" i="21"/>
  <c r="K7" i="21"/>
  <c r="U7" i="21" s="1"/>
  <c r="I7" i="21"/>
  <c r="T7" i="21" s="1"/>
  <c r="M6" i="21"/>
  <c r="L6" i="21"/>
  <c r="K6" i="21"/>
  <c r="D6" i="21" s="1"/>
  <c r="I6" i="21"/>
  <c r="T6" i="21" s="1"/>
  <c r="T5" i="21"/>
  <c r="M5" i="21"/>
  <c r="L5" i="21"/>
  <c r="K5" i="21"/>
  <c r="I5" i="21"/>
  <c r="D5" i="21"/>
  <c r="M4" i="21"/>
  <c r="U4" i="21" s="1"/>
  <c r="L4" i="21"/>
  <c r="K4" i="21"/>
  <c r="I4" i="21"/>
  <c r="T4" i="21" s="1"/>
  <c r="D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T118" i="21" l="1"/>
  <c r="T208" i="21"/>
  <c r="T478" i="21"/>
  <c r="T16" i="21"/>
  <c r="T58" i="21"/>
  <c r="T94" i="21"/>
  <c r="T148" i="21"/>
  <c r="T406" i="21"/>
  <c r="T412" i="21"/>
  <c r="T448" i="21"/>
  <c r="T10" i="21"/>
  <c r="T154" i="21"/>
  <c r="T172" i="21"/>
  <c r="T418" i="21"/>
  <c r="T538" i="21"/>
  <c r="T598" i="21"/>
  <c r="T64" i="21"/>
  <c r="T100" i="21"/>
  <c r="T130" i="21"/>
  <c r="T743" i="21"/>
  <c r="T496" i="21"/>
  <c r="U16" i="21"/>
  <c r="U375" i="21"/>
  <c r="U52" i="21"/>
  <c r="U192" i="21"/>
  <c r="U258" i="21"/>
  <c r="D480" i="21"/>
  <c r="U480" i="21"/>
  <c r="U22" i="21"/>
  <c r="U71" i="21"/>
  <c r="U110" i="21"/>
  <c r="T207" i="21"/>
  <c r="T231" i="21"/>
  <c r="T281" i="21"/>
  <c r="U357" i="21"/>
  <c r="D748" i="21"/>
  <c r="U748" i="21"/>
  <c r="T552" i="21"/>
  <c r="U21" i="21"/>
  <c r="T127" i="21"/>
  <c r="U139" i="21"/>
  <c r="T152" i="21"/>
  <c r="T164" i="21"/>
  <c r="T179" i="21"/>
  <c r="T200" i="21"/>
  <c r="T268" i="21"/>
  <c r="U292" i="21"/>
  <c r="U389" i="21"/>
  <c r="T452" i="21"/>
  <c r="U60" i="21"/>
  <c r="U63" i="21"/>
  <c r="U68" i="21"/>
  <c r="U78" i="21"/>
  <c r="U79" i="21"/>
  <c r="U96" i="21"/>
  <c r="U99" i="21"/>
  <c r="U104" i="21"/>
  <c r="U107" i="21"/>
  <c r="T109" i="21"/>
  <c r="T110" i="21"/>
  <c r="U117" i="21"/>
  <c r="U118" i="21"/>
  <c r="U130" i="21"/>
  <c r="T142" i="21"/>
  <c r="T161" i="21"/>
  <c r="T173" i="21"/>
  <c r="U189" i="21"/>
  <c r="U200" i="21"/>
  <c r="U209" i="21"/>
  <c r="T214" i="21"/>
  <c r="T243" i="21"/>
  <c r="U251" i="21"/>
  <c r="U259" i="21"/>
  <c r="T265" i="21"/>
  <c r="T266" i="21"/>
  <c r="T273" i="21"/>
  <c r="T274" i="21"/>
  <c r="U277" i="21"/>
  <c r="U283" i="21"/>
  <c r="U290" i="21"/>
  <c r="U346" i="21"/>
  <c r="U409" i="21"/>
  <c r="O542" i="21"/>
  <c r="T712" i="21"/>
  <c r="U23" i="21"/>
  <c r="T48" i="21"/>
  <c r="T76" i="21"/>
  <c r="U140" i="21"/>
  <c r="T144" i="21"/>
  <c r="U241" i="21"/>
  <c r="T245" i="21"/>
  <c r="U383" i="21"/>
  <c r="U410" i="21"/>
  <c r="U8" i="21"/>
  <c r="T19" i="21"/>
  <c r="T20" i="21"/>
  <c r="U25" i="21"/>
  <c r="U30" i="21"/>
  <c r="U31" i="21"/>
  <c r="T32" i="21"/>
  <c r="U50" i="21"/>
  <c r="U65" i="21"/>
  <c r="T68" i="21"/>
  <c r="T81" i="21"/>
  <c r="U101" i="21"/>
  <c r="T104" i="21"/>
  <c r="T107" i="21"/>
  <c r="D109" i="21"/>
  <c r="T112" i="21"/>
  <c r="U137" i="21"/>
  <c r="T141" i="21"/>
  <c r="U154" i="21"/>
  <c r="U155" i="21"/>
  <c r="U157" i="21"/>
  <c r="U158" i="21"/>
  <c r="U159" i="21"/>
  <c r="T160" i="21"/>
  <c r="T168" i="21"/>
  <c r="T171" i="21"/>
  <c r="U181" i="21"/>
  <c r="U182" i="21"/>
  <c r="U183" i="21"/>
  <c r="U186" i="21"/>
  <c r="T212" i="21"/>
  <c r="T235" i="21"/>
  <c r="T238" i="21"/>
  <c r="T242" i="21"/>
  <c r="U248" i="21"/>
  <c r="U250" i="21"/>
  <c r="T261" i="21"/>
  <c r="T263" i="21"/>
  <c r="U269" i="21"/>
  <c r="U276" i="21"/>
  <c r="T279" i="21"/>
  <c r="T285" i="21"/>
  <c r="T305" i="21"/>
  <c r="U345" i="21"/>
  <c r="U361" i="21"/>
  <c r="U381" i="21"/>
  <c r="U419" i="21"/>
  <c r="D419" i="21"/>
  <c r="T515" i="21"/>
  <c r="U731" i="21"/>
  <c r="D731" i="21"/>
  <c r="U20" i="21"/>
  <c r="T28" i="21"/>
  <c r="U11" i="21"/>
  <c r="U14" i="21"/>
  <c r="T17" i="21"/>
  <c r="D19" i="21"/>
  <c r="U40" i="21"/>
  <c r="U56" i="21"/>
  <c r="T59" i="21"/>
  <c r="T62" i="21"/>
  <c r="T65" i="21"/>
  <c r="U73" i="21"/>
  <c r="U76" i="21"/>
  <c r="T77" i="21"/>
  <c r="U92" i="21"/>
  <c r="T95" i="21"/>
  <c r="T98" i="21"/>
  <c r="T101" i="21"/>
  <c r="U115" i="21"/>
  <c r="T116" i="21"/>
  <c r="U127" i="21"/>
  <c r="T136" i="21"/>
  <c r="U151" i="21"/>
  <c r="U152" i="21"/>
  <c r="T157" i="21"/>
  <c r="T182" i="21"/>
  <c r="T232" i="21"/>
  <c r="T253" i="21"/>
  <c r="U254" i="21"/>
  <c r="T256" i="21"/>
  <c r="D258" i="21"/>
  <c r="T373" i="21"/>
  <c r="D375" i="21"/>
  <c r="O730" i="21"/>
  <c r="U427" i="21"/>
  <c r="T438" i="21"/>
  <c r="T443" i="21"/>
  <c r="T445" i="21"/>
  <c r="T454" i="21"/>
  <c r="T455" i="21"/>
  <c r="T463" i="21"/>
  <c r="T464" i="21"/>
  <c r="T468" i="21"/>
  <c r="U485" i="21"/>
  <c r="T491" i="21"/>
  <c r="T501" i="21"/>
  <c r="T506" i="21"/>
  <c r="T508" i="21"/>
  <c r="T509" i="21"/>
  <c r="T517" i="21"/>
  <c r="T518" i="21"/>
  <c r="T522" i="21"/>
  <c r="T526" i="21"/>
  <c r="T527" i="21"/>
  <c r="O540" i="21"/>
  <c r="U546" i="21"/>
  <c r="U560" i="21"/>
  <c r="U570" i="21"/>
  <c r="O580" i="21"/>
  <c r="T582" i="21"/>
  <c r="U604" i="21"/>
  <c r="U632" i="21"/>
  <c r="U647" i="21"/>
  <c r="O684" i="21"/>
  <c r="U689" i="21"/>
  <c r="O707" i="21"/>
  <c r="U720" i="21"/>
  <c r="O723" i="21"/>
  <c r="U741" i="21"/>
  <c r="U745" i="21"/>
  <c r="U749" i="21"/>
  <c r="U301" i="21"/>
  <c r="U307" i="21"/>
  <c r="U313" i="21"/>
  <c r="T316" i="21"/>
  <c r="U319" i="21"/>
  <c r="T322" i="21"/>
  <c r="U325" i="21"/>
  <c r="T328" i="21"/>
  <c r="U336" i="21"/>
  <c r="U343" i="21"/>
  <c r="T350" i="21"/>
  <c r="U358" i="21"/>
  <c r="T365" i="21"/>
  <c r="T368" i="21"/>
  <c r="U379" i="21"/>
  <c r="U382" i="21"/>
  <c r="U385" i="21"/>
  <c r="U387" i="21"/>
  <c r="U388" i="21"/>
  <c r="T400" i="21"/>
  <c r="T401" i="21"/>
  <c r="T403" i="21"/>
  <c r="U408" i="21"/>
  <c r="T414" i="21"/>
  <c r="T424" i="21"/>
  <c r="U433" i="21"/>
  <c r="T437" i="21"/>
  <c r="T453" i="21"/>
  <c r="T460" i="21"/>
  <c r="T462" i="21"/>
  <c r="U483" i="21"/>
  <c r="T484" i="21"/>
  <c r="U494" i="21"/>
  <c r="T500" i="21"/>
  <c r="T514" i="21"/>
  <c r="T516" i="21"/>
  <c r="U523" i="21"/>
  <c r="T525" i="21"/>
  <c r="U545" i="21"/>
  <c r="O558" i="21"/>
  <c r="U577" i="21"/>
  <c r="U581" i="21"/>
  <c r="U593" i="21"/>
  <c r="T596" i="21"/>
  <c r="U631" i="21"/>
  <c r="O635" i="21"/>
  <c r="U659" i="21"/>
  <c r="U662" i="21"/>
  <c r="U666" i="21"/>
  <c r="U673" i="21"/>
  <c r="U677" i="21"/>
  <c r="U684" i="21"/>
  <c r="U688" i="21"/>
  <c r="U711" i="21"/>
  <c r="U716" i="21"/>
  <c r="U744" i="21"/>
  <c r="T301" i="21"/>
  <c r="U306" i="21"/>
  <c r="U312" i="21"/>
  <c r="U324" i="21"/>
  <c r="T333" i="21"/>
  <c r="T343" i="21"/>
  <c r="U355" i="21"/>
  <c r="T358" i="21"/>
  <c r="T362" i="21"/>
  <c r="T363" i="21"/>
  <c r="U376" i="21"/>
  <c r="T379" i="21"/>
  <c r="T381" i="21"/>
  <c r="T382" i="21"/>
  <c r="T385" i="21"/>
  <c r="T388" i="21"/>
  <c r="T398" i="21"/>
  <c r="T408" i="21"/>
  <c r="T411" i="21"/>
  <c r="T413" i="21"/>
  <c r="T423" i="21"/>
  <c r="T426" i="21"/>
  <c r="U476" i="21"/>
  <c r="U482" i="21"/>
  <c r="T493" i="21"/>
  <c r="T497" i="21"/>
  <c r="U534" i="21"/>
  <c r="O592" i="21"/>
  <c r="U602" i="21"/>
  <c r="U613" i="21"/>
  <c r="O622" i="21"/>
  <c r="U644" i="21"/>
  <c r="U652" i="21"/>
  <c r="O663" i="21"/>
  <c r="T674" i="21"/>
  <c r="U675" i="21"/>
  <c r="O709" i="21"/>
  <c r="O712" i="21"/>
  <c r="U715" i="21"/>
  <c r="O721" i="21"/>
  <c r="O725" i="21"/>
  <c r="U740" i="21"/>
  <c r="U743" i="21"/>
  <c r="U752" i="21"/>
  <c r="T299" i="21"/>
  <c r="U340" i="21"/>
  <c r="U354" i="21"/>
  <c r="T355" i="21"/>
  <c r="T359" i="21"/>
  <c r="T360" i="21"/>
  <c r="U373" i="21"/>
  <c r="T376" i="21"/>
  <c r="T380" i="21"/>
  <c r="T383" i="21"/>
  <c r="T386" i="21"/>
  <c r="T417" i="21"/>
  <c r="T420" i="21"/>
  <c r="T439" i="21"/>
  <c r="T475" i="21"/>
  <c r="T481" i="21"/>
  <c r="T482" i="21"/>
  <c r="T502" i="21"/>
  <c r="T534" i="21"/>
  <c r="T587" i="21"/>
  <c r="T602" i="21"/>
  <c r="O608" i="21"/>
  <c r="O632" i="21"/>
  <c r="O643" i="21"/>
  <c r="T645" i="21"/>
  <c r="O717" i="21"/>
  <c r="O731" i="21"/>
  <c r="U229" i="21"/>
  <c r="D229" i="21"/>
  <c r="U133" i="21"/>
  <c r="D228" i="21"/>
  <c r="U228" i="21"/>
  <c r="U218" i="21"/>
  <c r="U454" i="21"/>
  <c r="D454" i="21"/>
  <c r="U88" i="21"/>
  <c r="D88" i="21"/>
  <c r="U55" i="21"/>
  <c r="D55" i="21"/>
  <c r="U85" i="21"/>
  <c r="D85" i="21"/>
  <c r="U91" i="21"/>
  <c r="D91" i="21"/>
  <c r="U203" i="21"/>
  <c r="U514" i="21"/>
  <c r="D514" i="21"/>
  <c r="D234" i="21"/>
  <c r="U234" i="21"/>
  <c r="T26" i="21"/>
  <c r="T34" i="21"/>
  <c r="U49" i="21"/>
  <c r="U136" i="21"/>
  <c r="U206" i="21"/>
  <c r="D206" i="21"/>
  <c r="U232" i="21"/>
  <c r="D398" i="21"/>
  <c r="U398" i="21"/>
  <c r="U499" i="21"/>
  <c r="D499" i="21"/>
  <c r="U328" i="21"/>
  <c r="D328" i="21"/>
  <c r="D453" i="21"/>
  <c r="U453" i="21"/>
  <c r="D668" i="21"/>
  <c r="U668" i="21"/>
  <c r="T12" i="21"/>
  <c r="T13" i="21"/>
  <c r="T15" i="21"/>
  <c r="T18" i="21"/>
  <c r="U29" i="21"/>
  <c r="U32" i="21"/>
  <c r="U39" i="21"/>
  <c r="U44" i="21"/>
  <c r="U53" i="21"/>
  <c r="T66" i="21"/>
  <c r="T67" i="21"/>
  <c r="T69" i="21"/>
  <c r="T70" i="21"/>
  <c r="T72" i="21"/>
  <c r="U77" i="21"/>
  <c r="U80" i="21"/>
  <c r="U87" i="21"/>
  <c r="T102" i="21"/>
  <c r="T103" i="21"/>
  <c r="T105" i="21"/>
  <c r="T106" i="21"/>
  <c r="T108" i="21"/>
  <c r="U113" i="21"/>
  <c r="U116" i="21"/>
  <c r="U128" i="21"/>
  <c r="T146" i="21"/>
  <c r="U148" i="21"/>
  <c r="T150" i="21"/>
  <c r="U160" i="21"/>
  <c r="U161" i="21"/>
  <c r="U163" i="21"/>
  <c r="T174" i="21"/>
  <c r="T177" i="21"/>
  <c r="T185" i="21"/>
  <c r="U190" i="21"/>
  <c r="U194" i="21"/>
  <c r="T196" i="21"/>
  <c r="U199" i="21"/>
  <c r="U205" i="21"/>
  <c r="U216" i="21"/>
  <c r="U220" i="21"/>
  <c r="U224" i="21"/>
  <c r="U230" i="21"/>
  <c r="T255" i="21"/>
  <c r="U263" i="21"/>
  <c r="U272" i="21"/>
  <c r="U275" i="21"/>
  <c r="U298" i="21"/>
  <c r="U416" i="21"/>
  <c r="U425" i="21"/>
  <c r="U445" i="21"/>
  <c r="U460" i="21"/>
  <c r="D460" i="21"/>
  <c r="U601" i="21"/>
  <c r="D601" i="21"/>
  <c r="U609" i="21"/>
  <c r="D609" i="21"/>
  <c r="D444" i="21"/>
  <c r="U444" i="21"/>
  <c r="O623" i="21"/>
  <c r="T24" i="21"/>
  <c r="U38" i="21"/>
  <c r="U41" i="21"/>
  <c r="T75" i="21"/>
  <c r="U83" i="21"/>
  <c r="U86" i="21"/>
  <c r="U89" i="21"/>
  <c r="T111" i="21"/>
  <c r="U119" i="21"/>
  <c r="T123" i="21"/>
  <c r="T124" i="21"/>
  <c r="T126" i="21"/>
  <c r="U131" i="21"/>
  <c r="U134" i="21"/>
  <c r="T153" i="21"/>
  <c r="U164" i="21"/>
  <c r="U166" i="21"/>
  <c r="U167" i="21"/>
  <c r="T180" i="21"/>
  <c r="T181" i="21"/>
  <c r="T187" i="21"/>
  <c r="T198" i="21"/>
  <c r="U204" i="21"/>
  <c r="U207" i="21"/>
  <c r="U211" i="21"/>
  <c r="U219" i="21"/>
  <c r="U222" i="21"/>
  <c r="U227" i="21"/>
  <c r="U233" i="21"/>
  <c r="U235" i="21"/>
  <c r="U262" i="21"/>
  <c r="U270" i="21"/>
  <c r="U281" i="21"/>
  <c r="U304" i="21"/>
  <c r="U310" i="21"/>
  <c r="U316" i="21"/>
  <c r="U498" i="21"/>
  <c r="U579" i="21"/>
  <c r="D579" i="21"/>
  <c r="U591" i="21"/>
  <c r="D591" i="21"/>
  <c r="U595" i="21"/>
  <c r="D595" i="21"/>
  <c r="O681" i="21"/>
  <c r="T681" i="21"/>
  <c r="O729" i="21"/>
  <c r="U729" i="21"/>
  <c r="D729" i="21"/>
  <c r="T22" i="21"/>
  <c r="T30" i="21"/>
  <c r="T31" i="21"/>
  <c r="T33" i="21"/>
  <c r="U34" i="21"/>
  <c r="T36" i="21"/>
  <c r="T38" i="21"/>
  <c r="T41" i="21"/>
  <c r="T83" i="21"/>
  <c r="T86" i="21"/>
  <c r="T89" i="21"/>
  <c r="T114" i="21"/>
  <c r="T115" i="21"/>
  <c r="T117" i="21"/>
  <c r="T119" i="21"/>
  <c r="T121" i="21"/>
  <c r="T122" i="21"/>
  <c r="T129" i="21"/>
  <c r="T156" i="21"/>
  <c r="T159" i="21"/>
  <c r="T166" i="21"/>
  <c r="T184" i="21"/>
  <c r="T201" i="21"/>
  <c r="T204" i="21"/>
  <c r="U210" i="21"/>
  <c r="U213" i="21"/>
  <c r="T219" i="21"/>
  <c r="T227" i="21"/>
  <c r="T233" i="21"/>
  <c r="T270" i="21"/>
  <c r="U331" i="21"/>
  <c r="D331" i="21"/>
  <c r="D362" i="21"/>
  <c r="U362" i="21"/>
  <c r="U508" i="21"/>
  <c r="D508" i="21"/>
  <c r="U537" i="21"/>
  <c r="D537" i="21"/>
  <c r="T21" i="21"/>
  <c r="T27" i="21"/>
  <c r="U48" i="21"/>
  <c r="U5" i="21"/>
  <c r="U12" i="21"/>
  <c r="U17" i="21"/>
  <c r="T39" i="21"/>
  <c r="T40" i="21"/>
  <c r="T42" i="21"/>
  <c r="U43" i="21"/>
  <c r="T45" i="21"/>
  <c r="T47" i="21"/>
  <c r="T50" i="21"/>
  <c r="T52" i="21"/>
  <c r="T54" i="21"/>
  <c r="T56" i="21"/>
  <c r="U59" i="21"/>
  <c r="U62" i="21"/>
  <c r="U69" i="21"/>
  <c r="T84" i="21"/>
  <c r="T85" i="21"/>
  <c r="T87" i="21"/>
  <c r="T88" i="21"/>
  <c r="T90" i="21"/>
  <c r="T92" i="21"/>
  <c r="U95" i="21"/>
  <c r="U98" i="21"/>
  <c r="U105" i="21"/>
  <c r="T120" i="21"/>
  <c r="U121" i="21"/>
  <c r="T128" i="21"/>
  <c r="T132" i="21"/>
  <c r="T133" i="21"/>
  <c r="T135" i="21"/>
  <c r="U146" i="21"/>
  <c r="U149" i="21"/>
  <c r="T162" i="21"/>
  <c r="T169" i="21"/>
  <c r="U173" i="21"/>
  <c r="U175" i="21"/>
  <c r="U176" i="21"/>
  <c r="T191" i="21"/>
  <c r="D192" i="21"/>
  <c r="U195" i="21"/>
  <c r="D200" i="21"/>
  <c r="T203" i="21"/>
  <c r="T205" i="21"/>
  <c r="T210" i="21"/>
  <c r="T213" i="21"/>
  <c r="T215" i="21"/>
  <c r="T217" i="21"/>
  <c r="T218" i="21"/>
  <c r="T220" i="21"/>
  <c r="T221" i="21"/>
  <c r="T223" i="21"/>
  <c r="T225" i="21"/>
  <c r="T226" i="21"/>
  <c r="T229" i="21"/>
  <c r="T234" i="21"/>
  <c r="T236" i="21"/>
  <c r="U238" i="21"/>
  <c r="T241" i="21"/>
  <c r="T244" i="21"/>
  <c r="T246" i="21"/>
  <c r="T247" i="21"/>
  <c r="T250" i="21"/>
  <c r="U253" i="21"/>
  <c r="U256" i="21"/>
  <c r="T259" i="21"/>
  <c r="T264" i="21"/>
  <c r="T267" i="21"/>
  <c r="T271" i="21"/>
  <c r="T272" i="21"/>
  <c r="D330" i="21"/>
  <c r="U330" i="21"/>
  <c r="O425" i="21"/>
  <c r="T487" i="21"/>
  <c r="U490" i="21"/>
  <c r="D490" i="21"/>
  <c r="D507" i="21"/>
  <c r="U507" i="21"/>
  <c r="U285" i="21"/>
  <c r="U293" i="21"/>
  <c r="U296" i="21"/>
  <c r="U299" i="21"/>
  <c r="U302" i="21"/>
  <c r="U305" i="21"/>
  <c r="U308" i="21"/>
  <c r="U317" i="21"/>
  <c r="U323" i="21"/>
  <c r="U326" i="21"/>
  <c r="U334" i="21"/>
  <c r="T337" i="21"/>
  <c r="T340" i="21"/>
  <c r="T342" i="21"/>
  <c r="T344" i="21"/>
  <c r="T345" i="21"/>
  <c r="T348" i="21"/>
  <c r="T353" i="21"/>
  <c r="T356" i="21"/>
  <c r="T357" i="21"/>
  <c r="T371" i="21"/>
  <c r="T374" i="21"/>
  <c r="T375" i="21"/>
  <c r="T384" i="21"/>
  <c r="T389" i="21"/>
  <c r="T392" i="21"/>
  <c r="T393" i="21"/>
  <c r="U426" i="21"/>
  <c r="U435" i="21"/>
  <c r="U443" i="21"/>
  <c r="U449" i="21"/>
  <c r="U452" i="21"/>
  <c r="T465" i="21"/>
  <c r="U469" i="21"/>
  <c r="T471" i="21"/>
  <c r="T477" i="21"/>
  <c r="T480" i="21"/>
  <c r="U491" i="21"/>
  <c r="U492" i="21"/>
  <c r="U497" i="21"/>
  <c r="U503" i="21"/>
  <c r="U506" i="21"/>
  <c r="T519" i="21"/>
  <c r="O530" i="21"/>
  <c r="O541" i="21"/>
  <c r="O556" i="21"/>
  <c r="O594" i="21"/>
  <c r="O599" i="21"/>
  <c r="U622" i="21"/>
  <c r="D622" i="21"/>
  <c r="O625" i="21"/>
  <c r="O660" i="21"/>
  <c r="O667" i="21"/>
  <c r="O708" i="21"/>
  <c r="U725" i="21"/>
  <c r="D725" i="21"/>
  <c r="U284" i="21"/>
  <c r="U287" i="21"/>
  <c r="U311" i="21"/>
  <c r="U314" i="21"/>
  <c r="T317" i="21"/>
  <c r="T321" i="21"/>
  <c r="T323" i="21"/>
  <c r="T326" i="21"/>
  <c r="U329" i="21"/>
  <c r="U332" i="21"/>
  <c r="T335" i="21"/>
  <c r="T336" i="21"/>
  <c r="T338" i="21"/>
  <c r="T339" i="21"/>
  <c r="T341" i="21"/>
  <c r="T354" i="21"/>
  <c r="T372" i="21"/>
  <c r="T390" i="21"/>
  <c r="U396" i="21"/>
  <c r="U405" i="21"/>
  <c r="U414" i="21"/>
  <c r="U423" i="21"/>
  <c r="U434" i="21"/>
  <c r="U441" i="21"/>
  <c r="U447" i="21"/>
  <c r="U458" i="21"/>
  <c r="U463" i="21"/>
  <c r="T474" i="21"/>
  <c r="T486" i="21"/>
  <c r="U500" i="21"/>
  <c r="U501" i="21"/>
  <c r="U512" i="21"/>
  <c r="U616" i="21"/>
  <c r="U667" i="21"/>
  <c r="D667" i="21"/>
  <c r="O682" i="21"/>
  <c r="D696" i="21"/>
  <c r="U696" i="21"/>
  <c r="U708" i="21"/>
  <c r="D708" i="21"/>
  <c r="U278" i="21"/>
  <c r="T284" i="21"/>
  <c r="T287" i="21"/>
  <c r="T289" i="21"/>
  <c r="T291" i="21"/>
  <c r="T292" i="21"/>
  <c r="T294" i="21"/>
  <c r="T295" i="21"/>
  <c r="T300" i="21"/>
  <c r="T303" i="21"/>
  <c r="T306" i="21"/>
  <c r="T309" i="21"/>
  <c r="T311" i="21"/>
  <c r="T314" i="21"/>
  <c r="T318" i="21"/>
  <c r="T319" i="21"/>
  <c r="T324" i="21"/>
  <c r="T327" i="21"/>
  <c r="T329" i="21"/>
  <c r="T332" i="21"/>
  <c r="U418" i="21"/>
  <c r="T428" i="21"/>
  <c r="T431" i="21"/>
  <c r="T432" i="21"/>
  <c r="T434" i="21"/>
  <c r="T436" i="21"/>
  <c r="T457" i="21"/>
  <c r="U472" i="21"/>
  <c r="U481" i="21"/>
  <c r="T483" i="21"/>
  <c r="U487" i="21"/>
  <c r="T489" i="21"/>
  <c r="T495" i="21"/>
  <c r="T499" i="21"/>
  <c r="T511" i="21"/>
  <c r="O539" i="21"/>
  <c r="O551" i="21"/>
  <c r="T551" i="21"/>
  <c r="O695" i="21"/>
  <c r="T695" i="21"/>
  <c r="D730" i="21"/>
  <c r="U730" i="21"/>
  <c r="T278" i="21"/>
  <c r="T280" i="21"/>
  <c r="T282" i="21"/>
  <c r="T283" i="21"/>
  <c r="T286" i="21"/>
  <c r="T297" i="21"/>
  <c r="T298" i="21"/>
  <c r="T307" i="21"/>
  <c r="T312" i="21"/>
  <c r="T315" i="21"/>
  <c r="O334" i="21"/>
  <c r="T361" i="21"/>
  <c r="U394" i="21"/>
  <c r="U399" i="21"/>
  <c r="U402" i="21"/>
  <c r="U411" i="21"/>
  <c r="U417" i="21"/>
  <c r="U420" i="21"/>
  <c r="U430" i="21"/>
  <c r="T435" i="21"/>
  <c r="T440" i="21"/>
  <c r="T442" i="21"/>
  <c r="T444" i="21"/>
  <c r="T446" i="21"/>
  <c r="T466" i="21"/>
  <c r="U479" i="21"/>
  <c r="T492" i="21"/>
  <c r="U496" i="21"/>
  <c r="T498" i="21"/>
  <c r="T504" i="21"/>
  <c r="T507" i="21"/>
  <c r="D539" i="21"/>
  <c r="U539" i="21"/>
  <c r="O564" i="21"/>
  <c r="O613" i="21"/>
  <c r="U615" i="21"/>
  <c r="U617" i="21"/>
  <c r="D617" i="21"/>
  <c r="U648" i="21"/>
  <c r="O653" i="21"/>
  <c r="U746" i="21"/>
  <c r="U517" i="21"/>
  <c r="T528" i="21"/>
  <c r="T531" i="21"/>
  <c r="U535" i="21"/>
  <c r="U544" i="21"/>
  <c r="U548" i="21"/>
  <c r="T550" i="21"/>
  <c r="U558" i="21"/>
  <c r="O560" i="21"/>
  <c r="U566" i="21"/>
  <c r="U568" i="21"/>
  <c r="U580" i="21"/>
  <c r="T585" i="21"/>
  <c r="U594" i="21"/>
  <c r="U599" i="21"/>
  <c r="U608" i="21"/>
  <c r="O610" i="21"/>
  <c r="U619" i="21"/>
  <c r="U621" i="21"/>
  <c r="U625" i="21"/>
  <c r="T636" i="21"/>
  <c r="U639" i="21"/>
  <c r="O647" i="21"/>
  <c r="O649" i="21"/>
  <c r="U653" i="21"/>
  <c r="U660" i="21"/>
  <c r="O662" i="21"/>
  <c r="U671" i="21"/>
  <c r="O677" i="21"/>
  <c r="O678" i="21"/>
  <c r="U687" i="21"/>
  <c r="U693" i="21"/>
  <c r="U697" i="21"/>
  <c r="U704" i="21"/>
  <c r="O715" i="21"/>
  <c r="U719" i="21"/>
  <c r="O726" i="21"/>
  <c r="U738" i="21"/>
  <c r="U521" i="21"/>
  <c r="U526" i="21"/>
  <c r="U538" i="21"/>
  <c r="U543" i="21"/>
  <c r="U564" i="21"/>
  <c r="U567" i="21"/>
  <c r="U578" i="21"/>
  <c r="U588" i="21"/>
  <c r="U596" i="21"/>
  <c r="T604" i="21"/>
  <c r="O617" i="21"/>
  <c r="U628" i="21"/>
  <c r="U630" i="21"/>
  <c r="U638" i="21"/>
  <c r="U656" i="21"/>
  <c r="T663" i="21"/>
  <c r="U670" i="21"/>
  <c r="U686" i="21"/>
  <c r="U692" i="21"/>
  <c r="U695" i="21"/>
  <c r="U703" i="21"/>
  <c r="U718" i="21"/>
  <c r="U724" i="21"/>
  <c r="U737" i="21"/>
  <c r="O740" i="21"/>
  <c r="T520" i="21"/>
  <c r="U530" i="21"/>
  <c r="T536" i="21"/>
  <c r="U540" i="21"/>
  <c r="U541" i="21"/>
  <c r="U542" i="21"/>
  <c r="U554" i="21"/>
  <c r="U556" i="21"/>
  <c r="U586" i="21"/>
  <c r="U589" i="21"/>
  <c r="U592" i="21"/>
  <c r="T597" i="21"/>
  <c r="U606" i="21"/>
  <c r="U614" i="21"/>
  <c r="O620" i="21"/>
  <c r="U623" i="21"/>
  <c r="U642" i="21"/>
  <c r="U643" i="21"/>
  <c r="U658" i="21"/>
  <c r="O661" i="21"/>
  <c r="U681" i="21"/>
  <c r="U691" i="21"/>
  <c r="U702" i="21"/>
  <c r="U717" i="21"/>
  <c r="U723" i="21"/>
  <c r="O741" i="21"/>
  <c r="T741" i="21" s="1"/>
  <c r="O744" i="21"/>
  <c r="T744" i="21" s="1"/>
  <c r="T529" i="21"/>
  <c r="T558" i="21"/>
  <c r="T566" i="21"/>
  <c r="U569" i="21"/>
  <c r="T580" i="21"/>
  <c r="T589" i="21"/>
  <c r="O601" i="21"/>
  <c r="U603" i="21"/>
  <c r="U650" i="21"/>
  <c r="O693" i="21"/>
  <c r="O704" i="21"/>
  <c r="O745" i="21"/>
  <c r="T745" i="21" s="1"/>
  <c r="U529" i="21"/>
  <c r="D529" i="21"/>
  <c r="U141" i="21"/>
  <c r="D141" i="21"/>
  <c r="U156" i="21"/>
  <c r="U174" i="21"/>
  <c r="U180" i="21"/>
  <c r="D180" i="21"/>
  <c r="U184" i="21"/>
  <c r="U223" i="21"/>
  <c r="D223" i="21"/>
  <c r="D315" i="21"/>
  <c r="U315" i="21"/>
  <c r="U342" i="21"/>
  <c r="D342" i="21"/>
  <c r="D359" i="21"/>
  <c r="U359" i="21"/>
  <c r="T750" i="21"/>
  <c r="U215" i="21"/>
  <c r="D215" i="21"/>
  <c r="O427" i="21"/>
  <c r="U475" i="21"/>
  <c r="D475" i="21"/>
  <c r="D477" i="21"/>
  <c r="U477" i="21"/>
  <c r="O691" i="21"/>
  <c r="O736" i="21"/>
  <c r="T736" i="21"/>
  <c r="U123" i="21"/>
  <c r="D123" i="21"/>
  <c r="U165" i="21"/>
  <c r="U237" i="21"/>
  <c r="D237" i="21"/>
  <c r="U6" i="21"/>
  <c r="U15" i="21"/>
  <c r="U24" i="21"/>
  <c r="U33" i="21"/>
  <c r="U42" i="21"/>
  <c r="U51" i="21"/>
  <c r="U66" i="21"/>
  <c r="U84" i="21"/>
  <c r="U102" i="21"/>
  <c r="U120" i="21"/>
  <c r="T125" i="21"/>
  <c r="U126" i="21"/>
  <c r="D126" i="21"/>
  <c r="T143" i="21"/>
  <c r="U144" i="21"/>
  <c r="D144" i="21"/>
  <c r="U193" i="21"/>
  <c r="D193" i="21"/>
  <c r="U208" i="21"/>
  <c r="D333" i="21"/>
  <c r="U333" i="21"/>
  <c r="D356" i="21"/>
  <c r="U356" i="21"/>
  <c r="T366" i="21"/>
  <c r="D377" i="21"/>
  <c r="U377" i="21"/>
  <c r="O395" i="21"/>
  <c r="U404" i="21"/>
  <c r="D404" i="21"/>
  <c r="U413" i="21"/>
  <c r="D413" i="21"/>
  <c r="U422" i="21"/>
  <c r="D422" i="21"/>
  <c r="T433" i="21"/>
  <c r="U451" i="21"/>
  <c r="D451" i="21"/>
  <c r="U505" i="21"/>
  <c r="D505" i="21"/>
  <c r="D549" i="21"/>
  <c r="U549" i="21"/>
  <c r="U138" i="21"/>
  <c r="D138" i="21"/>
  <c r="U129" i="21"/>
  <c r="D129" i="21"/>
  <c r="U448" i="21"/>
  <c r="D448" i="21"/>
  <c r="D450" i="21"/>
  <c r="U450" i="21"/>
  <c r="U502" i="21"/>
  <c r="D502" i="21"/>
  <c r="D504" i="21"/>
  <c r="U504" i="21"/>
  <c r="O548" i="21"/>
  <c r="T548" i="21"/>
  <c r="O568" i="21"/>
  <c r="U607" i="21"/>
  <c r="D607" i="21"/>
  <c r="D297" i="21"/>
  <c r="U297" i="21"/>
  <c r="D318" i="21"/>
  <c r="U318" i="21"/>
  <c r="D395" i="21"/>
  <c r="U395" i="21"/>
  <c r="D7" i="21"/>
  <c r="U9" i="21"/>
  <c r="D16" i="21"/>
  <c r="U18" i="21"/>
  <c r="D25" i="21"/>
  <c r="U27" i="21"/>
  <c r="D34" i="21"/>
  <c r="U36" i="21"/>
  <c r="D43" i="21"/>
  <c r="U45" i="21"/>
  <c r="D52" i="21"/>
  <c r="U54" i="21"/>
  <c r="U72" i="21"/>
  <c r="U90" i="21"/>
  <c r="U108" i="21"/>
  <c r="D121" i="21"/>
  <c r="T131" i="21"/>
  <c r="U132" i="21"/>
  <c r="D132" i="21"/>
  <c r="U187" i="21"/>
  <c r="D187" i="21"/>
  <c r="U202" i="21"/>
  <c r="D202" i="21"/>
  <c r="D239" i="21"/>
  <c r="U239" i="21"/>
  <c r="D260" i="21"/>
  <c r="U260" i="21"/>
  <c r="D271" i="21"/>
  <c r="U271" i="21"/>
  <c r="U280" i="21"/>
  <c r="D280" i="21"/>
  <c r="U289" i="21"/>
  <c r="D289" i="21"/>
  <c r="D392" i="21"/>
  <c r="U392" i="21"/>
  <c r="O547" i="21"/>
  <c r="T564" i="21"/>
  <c r="O565" i="21"/>
  <c r="T565" i="21"/>
  <c r="O605" i="21"/>
  <c r="O628" i="21"/>
  <c r="U637" i="21"/>
  <c r="D637" i="21"/>
  <c r="U147" i="21"/>
  <c r="D147" i="21"/>
  <c r="D242" i="21"/>
  <c r="U242" i="21"/>
  <c r="D374" i="21"/>
  <c r="U374" i="21"/>
  <c r="U57" i="21"/>
  <c r="U75" i="21"/>
  <c r="U93" i="21"/>
  <c r="U111" i="21"/>
  <c r="T134" i="21"/>
  <c r="U135" i="21"/>
  <c r="D135" i="21"/>
  <c r="U153" i="21"/>
  <c r="U162" i="21"/>
  <c r="U171" i="21"/>
  <c r="U191" i="21"/>
  <c r="U196" i="21"/>
  <c r="D257" i="21"/>
  <c r="U257" i="21"/>
  <c r="D268" i="21"/>
  <c r="U268" i="21"/>
  <c r="D300" i="21"/>
  <c r="U300" i="21"/>
  <c r="T334" i="21"/>
  <c r="T425" i="21"/>
  <c r="U478" i="21"/>
  <c r="D478" i="21"/>
  <c r="T199" i="21"/>
  <c r="U214" i="21"/>
  <c r="U236" i="21"/>
  <c r="T262" i="21"/>
  <c r="U279" i="21"/>
  <c r="U288" i="21"/>
  <c r="U341" i="21"/>
  <c r="U403" i="21"/>
  <c r="U412" i="21"/>
  <c r="U421" i="21"/>
  <c r="U457" i="21"/>
  <c r="D457" i="21"/>
  <c r="D459" i="21"/>
  <c r="U459" i="21"/>
  <c r="U484" i="21"/>
  <c r="D484" i="21"/>
  <c r="D486" i="21"/>
  <c r="U486" i="21"/>
  <c r="U511" i="21"/>
  <c r="D511" i="21"/>
  <c r="D513" i="21"/>
  <c r="U513" i="21"/>
  <c r="D547" i="21"/>
  <c r="U547" i="21"/>
  <c r="D565" i="21"/>
  <c r="U565" i="21"/>
  <c r="D605" i="21"/>
  <c r="U605" i="21"/>
  <c r="O646" i="21"/>
  <c r="T646" i="21"/>
  <c r="O648" i="21"/>
  <c r="T197" i="21"/>
  <c r="U201" i="21"/>
  <c r="O546" i="21"/>
  <c r="U563" i="21"/>
  <c r="D563" i="21"/>
  <c r="D611" i="21"/>
  <c r="O611" i="21"/>
  <c r="U611" i="21"/>
  <c r="U188" i="21"/>
  <c r="T195" i="21"/>
  <c r="U217" i="21"/>
  <c r="U225" i="21"/>
  <c r="U273" i="21"/>
  <c r="U282" i="21"/>
  <c r="U291" i="21"/>
  <c r="U335" i="21"/>
  <c r="U344" i="21"/>
  <c r="U397" i="21"/>
  <c r="U406" i="21"/>
  <c r="U415" i="21"/>
  <c r="U424" i="21"/>
  <c r="U436" i="21"/>
  <c r="D436" i="21"/>
  <c r="U466" i="21"/>
  <c r="D466" i="21"/>
  <c r="D468" i="21"/>
  <c r="U468" i="21"/>
  <c r="U493" i="21"/>
  <c r="D493" i="21"/>
  <c r="D495" i="21"/>
  <c r="U495" i="21"/>
  <c r="U520" i="21"/>
  <c r="D520" i="21"/>
  <c r="D522" i="21"/>
  <c r="U522" i="21"/>
  <c r="D536" i="21"/>
  <c r="U536" i="21"/>
  <c r="O562" i="21"/>
  <c r="T586" i="21"/>
  <c r="O696" i="21"/>
  <c r="O697" i="21"/>
  <c r="U559" i="21"/>
  <c r="D627" i="21"/>
  <c r="O627" i="21"/>
  <c r="U627" i="21"/>
  <c r="U185" i="21"/>
  <c r="T193" i="21"/>
  <c r="T222" i="21"/>
  <c r="O237" i="21"/>
  <c r="T296" i="21"/>
  <c r="U442" i="21"/>
  <c r="D442" i="21"/>
  <c r="T542" i="21"/>
  <c r="O549" i="21"/>
  <c r="T549" i="21"/>
  <c r="D598" i="21"/>
  <c r="U598" i="21"/>
  <c r="D600" i="21"/>
  <c r="U600" i="21"/>
  <c r="O228" i="21"/>
  <c r="O347" i="21"/>
  <c r="T429" i="21"/>
  <c r="D430" i="21"/>
  <c r="T532" i="21"/>
  <c r="T533" i="21"/>
  <c r="O544" i="21"/>
  <c r="O553" i="21"/>
  <c r="T554" i="21"/>
  <c r="D557" i="21"/>
  <c r="T570" i="21"/>
  <c r="O571" i="21"/>
  <c r="T571" i="21"/>
  <c r="D577" i="21"/>
  <c r="O583" i="21"/>
  <c r="D593" i="21"/>
  <c r="U597" i="21"/>
  <c r="O626" i="21"/>
  <c r="O672" i="21"/>
  <c r="T672" i="21"/>
  <c r="U705" i="21"/>
  <c r="D705" i="21"/>
  <c r="D734" i="21"/>
  <c r="U734" i="21"/>
  <c r="O734" i="21"/>
  <c r="T747" i="21"/>
  <c r="O543" i="21"/>
  <c r="O573" i="21"/>
  <c r="T573" i="21"/>
  <c r="O575" i="21"/>
  <c r="O581" i="21"/>
  <c r="T581" i="21"/>
  <c r="D590" i="21"/>
  <c r="U590" i="21"/>
  <c r="O624" i="21"/>
  <c r="O639" i="21"/>
  <c r="O640" i="21"/>
  <c r="T640" i="21"/>
  <c r="U664" i="21"/>
  <c r="O664" i="21"/>
  <c r="D664" i="21"/>
  <c r="O689" i="21"/>
  <c r="T689" i="21"/>
  <c r="T699" i="21"/>
  <c r="O719" i="21"/>
  <c r="O545" i="21"/>
  <c r="O559" i="21"/>
  <c r="T559" i="21"/>
  <c r="U624" i="21"/>
  <c r="D624" i="21"/>
  <c r="O630" i="21"/>
  <c r="O671" i="21"/>
  <c r="U679" i="21"/>
  <c r="D679" i="21"/>
  <c r="O679" i="21"/>
  <c r="O698" i="21"/>
  <c r="O557" i="21"/>
  <c r="O563" i="21"/>
  <c r="O569" i="21"/>
  <c r="T572" i="21"/>
  <c r="T576" i="21"/>
  <c r="O577" i="21"/>
  <c r="T584" i="21"/>
  <c r="T592" i="21"/>
  <c r="O593" i="21"/>
  <c r="T606" i="21"/>
  <c r="O607" i="21"/>
  <c r="U618" i="21"/>
  <c r="T647" i="21"/>
  <c r="U654" i="21"/>
  <c r="D654" i="21"/>
  <c r="T660" i="21"/>
  <c r="D672" i="21"/>
  <c r="U672" i="21"/>
  <c r="U710" i="21"/>
  <c r="D710" i="21"/>
  <c r="O710" i="21"/>
  <c r="U727" i="21"/>
  <c r="D727" i="21"/>
  <c r="O727" i="21"/>
  <c r="O735" i="21"/>
  <c r="O748" i="21"/>
  <c r="T748" i="21"/>
  <c r="O749" i="21"/>
  <c r="T749" i="21" s="1"/>
  <c r="U750" i="21"/>
  <c r="D750" i="21"/>
  <c r="O750" i="21"/>
  <c r="O555" i="21"/>
  <c r="O561" i="21"/>
  <c r="O567" i="21"/>
  <c r="T578" i="21"/>
  <c r="O579" i="21"/>
  <c r="O588" i="21"/>
  <c r="O603" i="21"/>
  <c r="O609" i="21"/>
  <c r="D616" i="21"/>
  <c r="O616" i="21"/>
  <c r="O619" i="21"/>
  <c r="T632" i="21"/>
  <c r="D646" i="21"/>
  <c r="U646" i="21"/>
  <c r="U685" i="21"/>
  <c r="O706" i="21"/>
  <c r="U706" i="21"/>
  <c r="D706" i="21"/>
  <c r="T729" i="21"/>
  <c r="T730" i="21"/>
  <c r="O738" i="21"/>
  <c r="T574" i="21"/>
  <c r="T611" i="21"/>
  <c r="D612" i="21"/>
  <c r="O612" i="21"/>
  <c r="D615" i="21"/>
  <c r="O615" i="21"/>
  <c r="U626" i="21"/>
  <c r="U629" i="21"/>
  <c r="D657" i="21"/>
  <c r="U657" i="21"/>
  <c r="O657" i="21"/>
  <c r="O705" i="21"/>
  <c r="O737" i="21"/>
  <c r="T621" i="21"/>
  <c r="T622" i="21"/>
  <c r="T625" i="21"/>
  <c r="O633" i="21"/>
  <c r="T635" i="21"/>
  <c r="T641" i="21"/>
  <c r="O642" i="21"/>
  <c r="D644" i="21"/>
  <c r="T649" i="21"/>
  <c r="O650" i="21"/>
  <c r="D652" i="21"/>
  <c r="T658" i="21"/>
  <c r="D666" i="21"/>
  <c r="O666" i="21"/>
  <c r="T673" i="21"/>
  <c r="D675" i="21"/>
  <c r="O687" i="21"/>
  <c r="T721" i="21"/>
  <c r="U733" i="21"/>
  <c r="D733" i="21"/>
  <c r="O733" i="21"/>
  <c r="O746" i="21"/>
  <c r="T746" i="21" s="1"/>
  <c r="U747" i="21"/>
  <c r="D747" i="21"/>
  <c r="O747" i="21"/>
  <c r="T610" i="21"/>
  <c r="T614" i="21"/>
  <c r="T634" i="21"/>
  <c r="T643" i="21"/>
  <c r="O644" i="21"/>
  <c r="T651" i="21"/>
  <c r="O652" i="21"/>
  <c r="O659" i="21"/>
  <c r="D665" i="21"/>
  <c r="O665" i="21"/>
  <c r="O675" i="21"/>
  <c r="T676" i="21"/>
  <c r="D680" i="21"/>
  <c r="U680" i="21"/>
  <c r="O680" i="21"/>
  <c r="O686" i="21"/>
  <c r="U694" i="21"/>
  <c r="O694" i="21"/>
  <c r="D694" i="21"/>
  <c r="T701" i="21"/>
  <c r="O711" i="21"/>
  <c r="T723" i="21"/>
  <c r="D728" i="21"/>
  <c r="U728" i="21"/>
  <c r="O728" i="21"/>
  <c r="O752" i="21"/>
  <c r="T752" i="21" s="1"/>
  <c r="O618" i="21"/>
  <c r="O629" i="21"/>
  <c r="O637" i="21"/>
  <c r="O654" i="21"/>
  <c r="T722" i="21"/>
  <c r="O751" i="21"/>
  <c r="T751" i="21" s="1"/>
  <c r="O631" i="21"/>
  <c r="O638" i="21"/>
  <c r="T655" i="21"/>
  <c r="D656" i="21"/>
  <c r="T668" i="21"/>
  <c r="O669" i="21"/>
  <c r="T677" i="21"/>
  <c r="U678" i="21"/>
  <c r="O683" i="21"/>
  <c r="T684" i="21"/>
  <c r="O700" i="21"/>
  <c r="T708" i="21"/>
  <c r="U709" i="21"/>
  <c r="T715" i="21"/>
  <c r="T724" i="21"/>
  <c r="T725" i="21"/>
  <c r="U726" i="21"/>
  <c r="U732" i="21"/>
  <c r="O742" i="21"/>
  <c r="T742" i="21" s="1"/>
  <c r="T656" i="21"/>
  <c r="U674" i="21"/>
  <c r="T678" i="21"/>
  <c r="O702" i="21"/>
  <c r="T709" i="21"/>
  <c r="T717" i="21"/>
  <c r="T726" i="21"/>
  <c r="T732" i="21"/>
  <c r="O670" i="21"/>
  <c r="O685" i="21"/>
  <c r="O703" i="21"/>
  <c r="O688" i="21"/>
  <c r="O690" i="21"/>
  <c r="O692" i="21"/>
  <c r="O714" i="21"/>
  <c r="O716" i="21"/>
  <c r="O718" i="21"/>
  <c r="O720" i="21"/>
  <c r="O722" i="21"/>
  <c r="O724" i="21"/>
  <c r="O739" i="2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T693" i="21" l="1"/>
  <c r="T540" i="21"/>
  <c r="T710" i="21"/>
  <c r="T707" i="21"/>
  <c r="T728" i="21"/>
  <c r="T613" i="21"/>
  <c r="T740" i="21"/>
  <c r="T733" i="21"/>
  <c r="T608" i="21"/>
  <c r="T711" i="21"/>
  <c r="T698" i="21"/>
  <c r="T719" i="21"/>
  <c r="T696" i="21"/>
  <c r="T601" i="21"/>
  <c r="T731" i="21"/>
  <c r="T583" i="21"/>
  <c r="T539" i="21"/>
  <c r="T682" i="21"/>
  <c r="T556" i="21"/>
  <c r="T530" i="21"/>
  <c r="T670" i="21"/>
  <c r="T594" i="21"/>
  <c r="T720" i="21"/>
  <c r="T694" i="21"/>
  <c r="T669" i="21"/>
  <c r="T659" i="21"/>
  <c r="T612" i="21"/>
  <c r="T599" i="21"/>
  <c r="T644" i="21"/>
  <c r="T628" i="21"/>
  <c r="T547" i="21"/>
  <c r="T662" i="21"/>
  <c r="T620" i="21"/>
  <c r="T541" i="21"/>
  <c r="T623" i="21"/>
  <c r="T737" i="21"/>
  <c r="T667" i="21"/>
  <c r="T631" i="21"/>
  <c r="T704" i="21"/>
  <c r="T680" i="21"/>
  <c r="T665" i="21"/>
  <c r="T718" i="21"/>
  <c r="T734" i="21"/>
  <c r="T560" i="21"/>
  <c r="T654" i="21"/>
  <c r="T627" i="21"/>
  <c r="T653" i="21"/>
  <c r="T661" i="21"/>
  <c r="T617" i="21"/>
  <c r="T650" i="21"/>
  <c r="T555" i="21"/>
  <c r="T690" i="21"/>
  <c r="T593" i="21"/>
  <c r="T569" i="21"/>
  <c r="T639" i="21"/>
  <c r="T545" i="21"/>
  <c r="T546" i="21"/>
  <c r="T652" i="21"/>
  <c r="T716" i="21"/>
  <c r="T679" i="21"/>
  <c r="T683" i="21"/>
  <c r="T706" i="21"/>
  <c r="T618" i="21"/>
  <c r="T687" i="21"/>
  <c r="T705" i="21"/>
  <c r="T738" i="21"/>
  <c r="T638" i="21"/>
  <c r="T615" i="21"/>
  <c r="T588" i="21"/>
  <c r="T629" i="21"/>
  <c r="T563" i="21"/>
  <c r="T624" i="21"/>
  <c r="T575" i="21"/>
  <c r="T666" i="21"/>
  <c r="T347" i="21"/>
  <c r="T648" i="21"/>
  <c r="T605" i="21"/>
  <c r="T702" i="21"/>
  <c r="T603" i="21"/>
  <c r="T727" i="21"/>
  <c r="T739" i="21"/>
  <c r="T714" i="21"/>
  <c r="T557" i="21"/>
  <c r="T228" i="21"/>
  <c r="T544" i="21"/>
  <c r="T664" i="21"/>
  <c r="T675" i="21"/>
  <c r="T607" i="21"/>
  <c r="T577" i="21"/>
  <c r="T671" i="21"/>
  <c r="T237" i="21"/>
  <c r="T637" i="21"/>
  <c r="T561" i="21"/>
  <c r="T616" i="21"/>
  <c r="T633" i="21"/>
  <c r="T685" i="21"/>
  <c r="T579" i="21"/>
  <c r="T700" i="21"/>
  <c r="T686" i="21"/>
  <c r="T642" i="21"/>
  <c r="T688" i="21"/>
  <c r="T609" i="21"/>
  <c r="T735" i="21"/>
  <c r="T703" i="21"/>
  <c r="T657" i="21"/>
  <c r="T692" i="21"/>
  <c r="T619" i="21"/>
  <c r="T567" i="21"/>
  <c r="T630" i="21"/>
  <c r="T626" i="21"/>
  <c r="T553" i="21"/>
  <c r="T697" i="21"/>
  <c r="T562" i="21"/>
  <c r="T568" i="21"/>
  <c r="T395" i="21"/>
  <c r="T691" i="21"/>
  <c r="T427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T543" i="21" l="1"/>
  <c r="T755" i="21" s="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P222" i="20" l="1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<sst xmlns="http://schemas.openxmlformats.org/spreadsheetml/2006/main" count="11309" uniqueCount="641">
  <si>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</si>
  <si>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</si>
  <si>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</si>
  <si>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</si>
  <si>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</si>
  <si>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</si>
  <si>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</si>
  <si>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</si>
  <si>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</si>
  <si>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</si>
  <si>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</si>
  <si>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</si>
  <si>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</si>
  <si>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</si>
  <si>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</si>
  <si>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</si>
  <si>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</si>
  <si>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</si>
  <si>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</si>
  <si>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</si>
  <si>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</si>
  <si>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</si>
  <si>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</si>
  <si>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</si>
  <si>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</si>
  <si>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</si>
  <si>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</si>
  <si>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</si>
  <si>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</si>
  <si>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</si>
  <si>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</si>
  <si>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</si>
  <si>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</si>
  <si>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</si>
  <si>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</si>
  <si>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</si>
  <si>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</si>
  <si>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</si>
  <si>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</si>
  <si>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</si>
  <si>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</si>
  <si>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</si>
  <si>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</si>
  <si>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</si>
  <si>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</si>
  <si>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</si>
  <si>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</si>
  <si>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</si>
  <si>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</si>
  <si>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</si>
  <si>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</si>
  <si>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</si>
  <si>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</si>
  <si>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</si>
  <si>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</si>
  <si>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</si>
  <si>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</si>
  <si>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</si>
  <si>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</si>
  <si>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</si>
  <si>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</si>
  <si>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</si>
  <si>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</si>
  <si>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</si>
  <si>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</si>
  <si>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</si>
  <si>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</si>
  <si>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</si>
  <si>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</si>
  <si>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</si>
  <si>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</si>
  <si>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</si>
  <si>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</si>
  <si>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</si>
  <si>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</si>
  <si>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</si>
  <si>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</si>
  <si>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</si>
  <si>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</si>
  <si>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</si>
  <si>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</si>
  <si>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</si>
  <si>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</si>
  <si>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</si>
  <si>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</si>
  <si>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</si>
  <si>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</si>
  <si>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</si>
  <si>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</si>
  <si>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</si>
  <si>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</si>
  <si>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</si>
  <si>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</si>
  <si>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</si>
  <si>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</si>
  <si>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</si>
  <si>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</si>
  <si>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</si>
  <si>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</si>
  <si>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</si>
  <si>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</si>
  <si>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</si>
  <si>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</si>
  <si>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</si>
  <si>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</si>
  <si>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</si>
  <si>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</si>
  <si>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</si>
  <si>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</si>
  <si>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</si>
  <si>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</si>
  <si>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</si>
  <si>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</si>
  <si>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</si>
  <si>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</si>
  <si>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</si>
  <si>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</si>
  <si>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</si>
  <si>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</si>
  <si>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</si>
  <si>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</si>
  <si>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</si>
  <si>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</si>
  <si>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</si>
  <si>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</si>
  <si>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</si>
  <si>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</si>
  <si>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</si>
  <si>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</si>
  <si>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</si>
  <si>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</si>
  <si>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</si>
  <si>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</si>
  <si>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</si>
  <si>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</si>
  <si>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</si>
  <si>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</si>
  <si>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</si>
  <si>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</si>
  <si>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</si>
  <si>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</si>
  <si>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</si>
  <si>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</si>
  <si>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</si>
  <si>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</si>
  <si>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</si>
  <si>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</si>
  <si>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</si>
  <si>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</si>
  <si>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</si>
  <si>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</si>
  <si>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</si>
  <si>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</si>
  <si>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</si>
  <si>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</si>
  <si>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</si>
  <si>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</si>
  <si>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</si>
  <si>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</si>
  <si>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</si>
  <si>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</si>
  <si>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</si>
  <si>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</si>
  <si>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</si>
  <si>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</si>
  <si>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</si>
  <si>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</si>
  <si>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</si>
  <si>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</si>
  <si>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</si>
  <si>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</si>
  <si>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</si>
  <si>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</si>
  <si>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</si>
  <si>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</si>
  <si>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</si>
  <si>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</si>
  <si>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</si>
  <si>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</si>
  <si>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</si>
  <si>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</si>
  <si>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</si>
  <si>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</si>
  <si>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</si>
  <si>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</si>
  <si>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</si>
  <si>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</si>
  <si>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</si>
  <si>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</si>
  <si>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</si>
  <si>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</si>
  <si>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</si>
  <si>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</si>
  <si>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</si>
  <si>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</si>
  <si>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</si>
  <si>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</si>
  <si>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</si>
  <si>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</si>
  <si>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</si>
  <si>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</si>
  <si>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</si>
  <si>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</si>
  <si>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</si>
  <si>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</si>
  <si>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</si>
  <si>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</si>
  <si>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</si>
  <si>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</si>
  <si>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</si>
  <si>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</si>
  <si>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</si>
  <si>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</si>
  <si>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</si>
  <si>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</si>
  <si>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</si>
  <si>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</si>
  <si>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</si>
  <si>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</si>
  <si>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</si>
  <si>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</si>
  <si>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</si>
  <si>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</si>
  <si>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</si>
  <si>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</si>
  <si>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</si>
  <si>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</si>
  <si>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</si>
  <si>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</si>
  <si>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</si>
  <si>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</si>
  <si>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</si>
  <si>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</si>
  <si>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</si>
  <si>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</si>
  <si>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</si>
  <si>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</si>
  <si>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</si>
  <si>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</si>
  <si>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</si>
  <si>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</si>
  <si>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</si>
  <si>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</si>
  <si>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</si>
  <si>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</si>
  <si>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</si>
  <si>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</si>
  <si>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</si>
  <si>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</si>
  <si>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</si>
  <si>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</si>
  <si>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</si>
  <si>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</si>
  <si>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</si>
  <si>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</si>
  <si>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</si>
  <si>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</si>
  <si>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</si>
  <si>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</si>
  <si>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</si>
  <si>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</si>
  <si>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</si>
  <si>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</si>
  <si>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</si>
  <si>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</si>
  <si>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</si>
  <si>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</si>
  <si>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</si>
  <si>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</si>
  <si>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</si>
  <si>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</si>
  <si>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</si>
  <si>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</si>
  <si>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</si>
  <si>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</si>
  <si>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</si>
  <si>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</si>
  <si>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</si>
  <si>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</si>
  <si>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</si>
  <si>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</si>
  <si>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</si>
  <si>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</si>
  <si>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</si>
  <si>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</si>
  <si>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</si>
  <si>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</si>
  <si>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</si>
  <si>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</si>
  <si>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</si>
  <si>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</si>
  <si>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</si>
  <si>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</si>
  <si>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</si>
  <si>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</si>
  <si>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</si>
  <si>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</si>
  <si>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</si>
  <si>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</si>
  <si>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</si>
  <si>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</si>
  <si>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</si>
  <si>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</si>
  <si>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</si>
  <si>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</si>
  <si>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</si>
  <si>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</si>
  <si>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</si>
  <si>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</si>
  <si>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</si>
  <si>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</si>
  <si>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</si>
  <si>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</si>
  <si>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</si>
  <si>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</si>
  <si>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</si>
  <si>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</si>
  <si>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</si>
  <si>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</si>
  <si>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</si>
  <si>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</si>
  <si>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</si>
  <si>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</si>
  <si>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</si>
  <si>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</si>
  <si>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</si>
  <si>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</si>
  <si>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</si>
  <si>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</si>
  <si>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</si>
  <si>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</si>
  <si>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</si>
  <si>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</si>
  <si>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</si>
  <si>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</si>
  <si>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</si>
  <si>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</si>
  <si>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</si>
  <si>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</si>
  <si>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</si>
  <si>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</si>
  <si>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</si>
  <si>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</si>
  <si>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</si>
  <si>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</si>
  <si>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</si>
  <si>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</si>
  <si>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</si>
  <si>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</si>
  <si>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</si>
  <si>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</si>
  <si>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</si>
  <si>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</si>
  <si>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</si>
  <si>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</si>
  <si>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</si>
  <si>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</si>
  <si>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</si>
  <si>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</si>
  <si>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</si>
  <si>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</si>
  <si>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</si>
  <si>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</si>
  <si>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</si>
  <si>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</si>
  <si>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</si>
  <si>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</si>
  <si>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</si>
  <si>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</si>
  <si>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</si>
  <si>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</si>
  <si>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</si>
  <si>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</si>
  <si>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</si>
  <si>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</si>
  <si>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</si>
  <si>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</si>
  <si>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</si>
  <si>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</si>
  <si>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</si>
  <si>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</si>
  <si>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</si>
  <si>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</si>
  <si>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</si>
  <si>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</si>
  <si>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</si>
  <si>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</si>
  <si>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</si>
  <si>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</si>
  <si>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</si>
  <si>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</si>
  <si>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</si>
  <si>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</si>
  <si>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</si>
  <si>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</si>
  <si>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</si>
  <si>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</si>
  <si>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</si>
  <si>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</si>
  <si>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</si>
  <si>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</si>
  <si>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</si>
  <si>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</si>
  <si>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</si>
  <si>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</si>
  <si>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</si>
  <si>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</si>
  <si>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</si>
  <si>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</si>
  <si>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</si>
  <si>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</si>
  <si>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</si>
  <si>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</si>
  <si>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</si>
  <si>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</si>
  <si>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</si>
  <si>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</si>
  <si>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</si>
  <si>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</si>
  <si>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</si>
  <si>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</si>
  <si>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</si>
  <si>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</si>
  <si>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</si>
  <si>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</si>
  <si>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</si>
  <si>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</si>
  <si>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</si>
  <si>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</si>
  <si>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</si>
  <si>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</si>
  <si>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</si>
  <si>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</si>
  <si>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</si>
  <si>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</si>
  <si>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</si>
  <si>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</si>
  <si>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</si>
  <si>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</si>
  <si>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</si>
  <si>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</si>
  <si>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</si>
  <si>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</si>
  <si>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</si>
  <si>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</si>
  <si>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</si>
  <si>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</si>
  <si>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</si>
  <si>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</si>
  <si>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</si>
  <si>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</si>
  <si>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</si>
  <si>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</si>
  <si>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</si>
  <si>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</si>
  <si>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</si>
  <si>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</si>
  <si>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</si>
  <si>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</si>
  <si>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</si>
  <si>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</si>
  <si>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</si>
  <si>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</si>
  <si>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</si>
  <si>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</si>
  <si>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</si>
  <si>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</si>
  <si>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</si>
  <si>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</si>
  <si>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</si>
  <si>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</si>
  <si>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</si>
  <si>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</si>
  <si>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</si>
  <si>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</si>
  <si>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</si>
  <si>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</si>
  <si>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</si>
  <si>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</si>
  <si>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</si>
  <si>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</si>
  <si>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</si>
  <si>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</si>
  <si>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</si>
  <si>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</si>
  <si>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</si>
  <si>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</si>
  <si>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</si>
  <si>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</si>
  <si>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</si>
  <si>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</si>
  <si>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</si>
  <si>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</si>
  <si>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</si>
  <si>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</si>
  <si>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</si>
  <si>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</si>
  <si>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</si>
  <si>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</si>
  <si>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</si>
  <si>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</si>
  <si>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</si>
  <si>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</si>
  <si>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</si>
  <si>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</si>
  <si>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</si>
  <si>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</si>
  <si>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</si>
  <si>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</si>
  <si>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</si>
  <si>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</si>
  <si>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</si>
  <si>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</si>
  <si>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</si>
  <si>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</si>
  <si>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</si>
  <si>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</si>
  <si>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</si>
  <si>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</si>
  <si>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</si>
  <si>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</si>
  <si>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</si>
  <si>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</si>
  <si>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</si>
  <si>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</si>
  <si>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</si>
  <si>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</si>
  <si>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</si>
  <si>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</si>
  <si>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</si>
  <si>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</si>
  <si>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</si>
  <si>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</si>
  <si>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</si>
  <si>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</si>
  <si>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</si>
  <si>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</si>
  <si>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</si>
  <si>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</si>
  <si>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</si>
  <si>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</si>
  <si>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</si>
  <si>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</si>
  <si>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</si>
  <si>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</si>
  <si>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</si>
  <si>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</si>
  <si>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</si>
  <si>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</si>
  <si>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</si>
  <si>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</si>
  <si>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</si>
  <si>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</si>
  <si>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</si>
  <si>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</si>
  <si>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</si>
  <si>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</si>
  <si>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</si>
  <si>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</si>
  <si>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</si>
  <si>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</si>
  <si>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</si>
  <si>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</si>
  <si>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</si>
  <si>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</si>
  <si>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</si>
  <si>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</si>
  <si>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</si>
  <si>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</si>
  <si>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</si>
  <si>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</si>
  <si>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</si>
  <si>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</si>
  <si>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</si>
  <si>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</si>
  <si>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</si>
  <si>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</si>
  <si>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</si>
  <si>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</si>
  <si>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</si>
  <si>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</si>
  <si>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</si>
  <si>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</si>
  <si>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</si>
  <si>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</si>
  <si>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</si>
  <si>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</si>
  <si>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</si>
  <si>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</si>
  <si>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</si>
  <si>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</si>
  <si>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</si>
  <si>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</si>
  <si>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</si>
  <si>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</si>
  <si>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</si>
  <si>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</si>
  <si>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</si>
  <si>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</si>
  <si>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</si>
  <si>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</si>
  <si>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</si>
  <si>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</si>
  <si>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</si>
  <si>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</si>
  <si>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</si>
  <si>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</si>
  <si>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</si>
  <si>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</si>
  <si>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</si>
  <si>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</si>
  <si>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</si>
  <si>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</si>
  <si>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</si>
  <si>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</si>
  <si>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</si>
  <si>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</si>
  <si>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</si>
  <si>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</si>
  <si>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</si>
  <si>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</si>
  <si>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</si>
  <si>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</si>
  <si>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</si>
  <si>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</si>
  <si>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</si>
  <si>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</si>
  <si>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</si>
  <si>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</si>
  <si>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</si>
  <si>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</si>
  <si>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</si>
  <si>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</si>
  <si>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</si>
  <si>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</si>
  <si>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</si>
  <si>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</si>
  <si>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</si>
  <si>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</si>
  <si>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Drone DJI Mavic - SISDOC 010353/2022</t>
  </si>
  <si>
    <t>Notebooks HP Probook - SISDOC 012465/2022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</si>
</sst>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3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165" fontId="2" fillId="0" borderId="4" xfId="4" applyNumberFormat="1" applyFont="1" applyFill="1" applyBorder="1" applyAlignment="1" applyProtection="1">
      <alignment horizontal="center" vertical="center" wrapText="1"/>
    </xf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23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04.2022.xlsx]Planilha2!Tabela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04.2022.xlsx]Planilha1!Tabela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755</xdr:row>
      <xdr:rowOff>190500</xdr:rowOff>
    </xdr:from>
    <xdr:to>
      <xdr:col>12</xdr:col>
      <xdr:colOff>369094</xdr:colOff>
      <xdr:row>785</xdr:row>
      <xdr:rowOff>35718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47AEB5F-EB9F-1608-379C-0D91036C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26515813"/>
          <a:ext cx="12144375" cy="5572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5616539352" createdVersion="8" refreshedVersion="8" minRefreshableVersion="3" recordCount="751" xr:uid="{91E31D8F-A73F-4349-83EB-77DC64936F62}">
  <cacheSource type="worksheet">
    <worksheetSource ref="B3:U754" sheet="Cálculo Ab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28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0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9"/>
    </cacheField>
    <cacheField name="Valor Residual" numFmtId="0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08943.33879999979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1">
  <r>
    <x v="0"/>
    <x v="0"/>
    <n v="10"/>
    <s v="Diversas Placas"/>
    <d v="1979-01-01T00:00:00"/>
    <n v="1"/>
    <n v="288.01"/>
    <n v="288.01"/>
    <n v="10"/>
    <n v="120"/>
    <n v="43"/>
    <n v="519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2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9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5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9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6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40"/>
    <n v="480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3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3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3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2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2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2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2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2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9"/>
    <n v="468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9"/>
    <n v="468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60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60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60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60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60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9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3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1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3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30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6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5"/>
    <n v="420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6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4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400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400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4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1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6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6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6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5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1"/>
    <n v="372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1"/>
    <n v="372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70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70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9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8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7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7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7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7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7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7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6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6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6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6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5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4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4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2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7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7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7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7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7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7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7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7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7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4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2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1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50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9"/>
    <n v="348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6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8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8"/>
    <n v="336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8"/>
    <n v="336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5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5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5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5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5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5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5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5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5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5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5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5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5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5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5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4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2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2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2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9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9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9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9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9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9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9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9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9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9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9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9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8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7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7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6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7"/>
    <n v="324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7"/>
    <n v="324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7"/>
    <n v="324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7"/>
    <n v="324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7"/>
    <n v="324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7"/>
    <n v="324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7"/>
    <n v="324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2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2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20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9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9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8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8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8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8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8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7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7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6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6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7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7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6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5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5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4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4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5"/>
    <n v="300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8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8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3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3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2"/>
    <n v="0"/>
    <n v="-90.666666666666671"/>
    <n v="-26474.666666666672"/>
    <m/>
    <m/>
    <m/>
    <n v="634.6666666666606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90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4"/>
    <n v="288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4"/>
    <n v="288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6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4"/>
    <n v="0"/>
    <n v="-147.78333333333333"/>
    <n v="-41970.466666666667"/>
    <m/>
    <m/>
    <m/>
    <n v="2216.75"/>
    <s v="NÃO"/>
  </r>
  <r>
    <x v="0"/>
    <x v="1"/>
    <n v="10"/>
    <s v="Aparelho de Televisão Sony "/>
    <d v="1998-08-04T00:00:00"/>
    <n v="1"/>
    <n v="429.4"/>
    <n v="429.4"/>
    <n v="10"/>
    <n v="120"/>
    <n v="23"/>
    <n v="284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4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4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4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3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3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3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3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2"/>
    <n v="0"/>
    <n v="-345.04196666666667"/>
    <n v="-97301.834600000017"/>
    <m/>
    <m/>
    <m/>
    <n v="5865.7134333333088"/>
    <s v="NÃO"/>
  </r>
  <r>
    <x v="0"/>
    <x v="2"/>
    <n v="10"/>
    <s v="Mesa Compacta "/>
    <d v="1998-11-10T00:00:00"/>
    <n v="1"/>
    <n v="137"/>
    <n v="137"/>
    <n v="10"/>
    <n v="120"/>
    <n v="23"/>
    <n v="281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1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80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80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80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80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9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8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3"/>
    <n v="276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5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4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4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4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4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4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4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4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4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4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4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70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9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5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5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5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3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2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2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2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2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9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6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6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1"/>
    <n v="252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50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50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50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50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50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8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8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8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7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5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4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3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3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3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3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3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1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1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1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1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20"/>
    <n v="240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20"/>
    <n v="240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20"/>
    <n v="240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20"/>
    <n v="240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6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4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2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30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9"/>
    <n v="228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9"/>
    <n v="228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6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6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8"/>
    <n v="216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4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3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3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10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10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7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5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4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6"/>
    <n v="192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90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7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7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7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5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4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4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4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3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3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3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2"/>
    <n v="0"/>
    <n v="-4349.9430666666667"/>
    <n v="-791689.63813333353"/>
    <m/>
    <m/>
    <m/>
    <n v="508943.33879999979"/>
    <s v="NÃO"/>
  </r>
  <r>
    <x v="0"/>
    <x v="1"/>
    <n v="10"/>
    <s v="Projetor Multimidia "/>
    <d v="2007-02-23T00:00:00"/>
    <n v="1"/>
    <n v="5700"/>
    <n v="5700"/>
    <n v="10"/>
    <n v="120"/>
    <n v="15"/>
    <n v="182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2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2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2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2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2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2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2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2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2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2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2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2"/>
    <n v="0"/>
    <n v="-796.45383333333336"/>
    <n v="-144954.59766666667"/>
    <m/>
    <m/>
    <m/>
    <n v="93185.098499999993"/>
    <s v="NÃO"/>
  </r>
  <r>
    <x v="0"/>
    <x v="1"/>
    <n v="10"/>
    <s v="Sistema de Som"/>
    <d v="2007-03-05T00:00:00"/>
    <n v="1"/>
    <n v="1766"/>
    <n v="1766"/>
    <n v="10"/>
    <n v="120"/>
    <n v="15"/>
    <n v="181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1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1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1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1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1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1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1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1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1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1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1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1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5"/>
    <n v="180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5"/>
    <n v="180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8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8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8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7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7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7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6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3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3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3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3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3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3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3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3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1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70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9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9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9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9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6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6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5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5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5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4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4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4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4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4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4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2"/>
    <n v="0"/>
    <n v="-441.09056666666669"/>
    <n v="-71456.671799999996"/>
    <m/>
    <m/>
    <m/>
    <n v="60429.407633333336"/>
    <s v="NÃO"/>
  </r>
  <r>
    <x v="0"/>
    <x v="2"/>
    <n v="10"/>
    <s v="Armário de Cozinha"/>
    <d v="2008-10-13T00:00:00"/>
    <n v="1"/>
    <n v="539"/>
    <n v="539"/>
    <n v="10"/>
    <n v="120"/>
    <n v="13"/>
    <n v="162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1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1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60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9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8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8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8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7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7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7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3"/>
    <n v="156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3"/>
    <n v="156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3"/>
    <n v="156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3"/>
    <n v="156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3"/>
    <n v="156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5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4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4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4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4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4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4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2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2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50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50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50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50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9"/>
    <n v="0"/>
    <n v="-157.32300000000001"/>
    <n v="-23441.127"/>
    <m/>
    <m/>
    <m/>
    <n v="23598.450000000004"/>
    <s v="NÃO"/>
  </r>
  <r>
    <x v="0"/>
    <x v="1"/>
    <n v="10"/>
    <s v="Projetor de Multimidia "/>
    <d v="2009-11-18T00:00:00"/>
    <n v="1"/>
    <n v="3999"/>
    <n v="3999"/>
    <n v="10"/>
    <n v="120"/>
    <n v="12"/>
    <n v="149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8"/>
    <n v="0"/>
    <n v="-1914.9764666666665"/>
    <n v="-283416.51706666668"/>
    <m/>
    <m/>
    <m/>
    <n v="289161.44646666659"/>
    <s v="NÃO"/>
  </r>
  <r>
    <x v="0"/>
    <x v="1"/>
    <n v="10"/>
    <s v="Purificador de Água"/>
    <d v="2010-01-02T00:00:00"/>
    <n v="1"/>
    <n v="504"/>
    <n v="504"/>
    <n v="10"/>
    <n v="120"/>
    <n v="12"/>
    <n v="147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7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7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7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7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7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6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6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5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5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5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5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2"/>
    <n v="144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3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3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3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3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3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3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3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2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2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2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2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2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1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40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40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40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40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40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40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9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9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9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9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9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9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9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7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7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7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7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7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7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7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7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7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7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7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7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7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7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7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7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7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6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6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6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6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6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6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6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6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6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6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6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6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5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5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4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4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1"/>
    <n v="132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1"/>
    <n v="132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1"/>
    <n v="132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1"/>
    <n v="132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1"/>
    <n v="132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1"/>
    <n v="132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1"/>
    <n v="132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1"/>
    <n v="132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1"/>
    <n v="132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1"/>
    <n v="132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1"/>
    <n v="132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1"/>
    <n v="132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1"/>
    <n v="132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1"/>
    <n v="132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1"/>
    <n v="132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1"/>
    <n v="132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1"/>
    <n v="132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1"/>
    <n v="132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1"/>
    <n v="132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1"/>
    <n v="132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1"/>
    <n v="132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1"/>
    <n v="132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1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1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1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30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30"/>
    <n v="0"/>
    <n v="-1265.9234333333334"/>
    <n v="-164570.04633333336"/>
    <m/>
    <m/>
    <m/>
    <n v="213941.06023333332"/>
    <s v="NÃO"/>
  </r>
  <r>
    <x v="0"/>
    <x v="1"/>
    <n v="10"/>
    <s v="Projetor Multimídia "/>
    <d v="2011-09-12T00:00:00"/>
    <n v="2"/>
    <n v="1830"/>
    <n v="3660"/>
    <n v="10"/>
    <n v="120"/>
    <n v="10"/>
    <n v="127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6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5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5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5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4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1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9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7"/>
    <n v="0"/>
    <n v="-9.8333333333333339"/>
    <n v="-1150.4999999999998"/>
    <m/>
    <m/>
    <m/>
    <n v="19.66666666666697"/>
    <s v="NÃO"/>
  </r>
  <r>
    <x v="0"/>
    <x v="2"/>
    <n v="10"/>
    <s v="Mesa 03 Gavetas"/>
    <d v="2012-07-06T00:00:00"/>
    <n v="4"/>
    <n v="797.63"/>
    <n v="3190.52"/>
    <n v="10"/>
    <n v="120"/>
    <n v="9"/>
    <n v="117"/>
    <n v="0"/>
    <n v="-26.587666666666667"/>
    <n v="-3110.7570000000005"/>
    <m/>
    <m/>
    <m/>
    <n v="53.175333333332674"/>
    <s v="NÃO"/>
  </r>
  <r>
    <x v="0"/>
    <x v="2"/>
    <n v="10"/>
    <s v="Balcão Recepção"/>
    <d v="2012-07-06T00:00:00"/>
    <n v="1"/>
    <n v="2030"/>
    <n v="2030"/>
    <n v="10"/>
    <n v="120"/>
    <n v="9"/>
    <n v="117"/>
    <n v="0"/>
    <n v="-16.916666666666668"/>
    <n v="-1979.2500000000005"/>
    <m/>
    <m/>
    <m/>
    <n v="33.833333333332803"/>
    <s v="NÃO"/>
  </r>
  <r>
    <x v="0"/>
    <x v="2"/>
    <n v="10"/>
    <s v="Gaveteiro Fixo"/>
    <d v="2012-07-06T00:00:00"/>
    <n v="1"/>
    <n v="173.1"/>
    <n v="173.1"/>
    <n v="10"/>
    <n v="120"/>
    <n v="9"/>
    <n v="117"/>
    <n v="0"/>
    <n v="-1.4424999999999999"/>
    <n v="-168.77249999999998"/>
    <m/>
    <m/>
    <m/>
    <n v="2.8850000000000193"/>
    <s v="NÃO"/>
  </r>
  <r>
    <x v="0"/>
    <x v="1"/>
    <n v="10"/>
    <s v="Câmera Digital Nikon"/>
    <d v="2012-08-17T00:00:00"/>
    <n v="1"/>
    <n v="399"/>
    <n v="399"/>
    <n v="10"/>
    <n v="120"/>
    <n v="9"/>
    <n v="116"/>
    <n v="0"/>
    <n v="-3.3250000000000002"/>
    <n v="-385.7"/>
    <m/>
    <m/>
    <m/>
    <n v="9.9750000000000227"/>
    <s v="NÃO"/>
  </r>
  <r>
    <x v="0"/>
    <x v="1"/>
    <n v="10"/>
    <s v="Forno"/>
    <d v="2012-08-22T00:00:00"/>
    <n v="1"/>
    <n v="420"/>
    <n v="420"/>
    <n v="10"/>
    <n v="120"/>
    <n v="9"/>
    <n v="116"/>
    <n v="0"/>
    <n v="-3.5"/>
    <n v="-406"/>
    <m/>
    <m/>
    <m/>
    <n v="10.5"/>
    <s v="NÃO"/>
  </r>
  <r>
    <x v="0"/>
    <x v="1"/>
    <n v="10"/>
    <s v="Fogão"/>
    <d v="2012-08-24T00:00:00"/>
    <n v="1"/>
    <n v="865"/>
    <n v="865"/>
    <n v="10"/>
    <n v="120"/>
    <n v="9"/>
    <n v="116"/>
    <n v="0"/>
    <n v="-7.208333333333333"/>
    <n v="-836.16666666666674"/>
    <m/>
    <m/>
    <m/>
    <n v="21.624999999999886"/>
    <s v="NÃO"/>
  </r>
  <r>
    <x v="0"/>
    <x v="1"/>
    <n v="10"/>
    <s v="Microodas "/>
    <d v="2012-10-01T00:00:00"/>
    <n v="1"/>
    <n v="699"/>
    <n v="699"/>
    <n v="10"/>
    <n v="120"/>
    <n v="9"/>
    <n v="114"/>
    <n v="0"/>
    <n v="-5.8250000000000002"/>
    <n v="-664.05000000000018"/>
    <m/>
    <m/>
    <m/>
    <n v="29.124999999999773"/>
    <s v="NÃO"/>
  </r>
  <r>
    <x v="0"/>
    <x v="2"/>
    <n v="10"/>
    <s v="Gaveteiro Pedestal"/>
    <d v="2012-10-02T00:00:00"/>
    <n v="1"/>
    <n v="776"/>
    <n v="776"/>
    <n v="10"/>
    <n v="120"/>
    <n v="9"/>
    <n v="114"/>
    <n v="0"/>
    <n v="-6.4666666666666668"/>
    <n v="-737.20000000000016"/>
    <m/>
    <m/>
    <m/>
    <n v="32.333333333333144"/>
    <s v="NÃO"/>
  </r>
  <r>
    <x v="0"/>
    <x v="1"/>
    <n v="10"/>
    <s v="Refrigerador "/>
    <d v="2012-10-08T00:00:00"/>
    <n v="1"/>
    <n v="1999"/>
    <n v="1999"/>
    <n v="10"/>
    <n v="120"/>
    <n v="9"/>
    <n v="114"/>
    <n v="0"/>
    <n v="-16.658333333333335"/>
    <n v="-1899.0500000000002"/>
    <m/>
    <m/>
    <m/>
    <n v="83.291666666666515"/>
    <s v="NÃO"/>
  </r>
  <r>
    <x v="0"/>
    <x v="1"/>
    <n v="10"/>
    <s v="Máquina de Café"/>
    <d v="2012-12-05T00:00:00"/>
    <n v="1"/>
    <n v="820"/>
    <n v="820"/>
    <n v="10"/>
    <n v="120"/>
    <n v="9"/>
    <n v="112"/>
    <n v="0"/>
    <n v="-6.833333333333333"/>
    <n v="-765.33333333333337"/>
    <m/>
    <m/>
    <m/>
    <n v="47.833333333333258"/>
    <s v="NÃO"/>
  </r>
  <r>
    <x v="0"/>
    <x v="2"/>
    <n v="10"/>
    <s v="Cadeira/Poltrona Espaldar Médio"/>
    <d v="2013-02-08T00:00:00"/>
    <n v="10"/>
    <n v="460"/>
    <n v="4600"/>
    <n v="10"/>
    <n v="120"/>
    <n v="9"/>
    <n v="110"/>
    <n v="0"/>
    <n v="-38.333333333333336"/>
    <n v="-4216.6666666666661"/>
    <m/>
    <m/>
    <m/>
    <n v="345.00000000000091"/>
    <s v="NÃO"/>
  </r>
  <r>
    <x v="0"/>
    <x v="2"/>
    <n v="10"/>
    <s v="Sofá Componível de 01 Lugar  "/>
    <d v="2013-02-08T00:00:00"/>
    <n v="2"/>
    <n v="2040"/>
    <n v="4080"/>
    <n v="10"/>
    <n v="120"/>
    <n v="9"/>
    <n v="110"/>
    <n v="0"/>
    <n v="-34"/>
    <n v="-3740"/>
    <m/>
    <m/>
    <m/>
    <n v="306"/>
    <s v="NÃO"/>
  </r>
  <r>
    <x v="0"/>
    <x v="2"/>
    <n v="10"/>
    <s v="Cadeira/Poltrona Giratória Espaldar Alto"/>
    <d v="2013-02-08T00:00:00"/>
    <n v="1"/>
    <n v="940"/>
    <n v="940"/>
    <n v="10"/>
    <n v="120"/>
    <n v="9"/>
    <n v="110"/>
    <n v="0"/>
    <n v="-7.833333333333333"/>
    <n v="-861.66666666666674"/>
    <m/>
    <m/>
    <m/>
    <n v="70.499999999999886"/>
    <s v="NÃO"/>
  </r>
  <r>
    <x v="0"/>
    <x v="2"/>
    <n v="10"/>
    <s v="Cadeira/Poltrona Espaldar Médio "/>
    <d v="2013-02-08T00:00:00"/>
    <n v="2"/>
    <n v="899"/>
    <n v="1798"/>
    <n v="10"/>
    <n v="120"/>
    <n v="9"/>
    <n v="110"/>
    <n v="0"/>
    <n v="-14.983333333333333"/>
    <n v="-1648.1666666666665"/>
    <m/>
    <m/>
    <m/>
    <n v="134.85000000000014"/>
    <s v="NÃO"/>
  </r>
  <r>
    <x v="0"/>
    <x v="2"/>
    <n v="10"/>
    <s v="Sofá Componível de 03 Lugares"/>
    <d v="2013-02-08T00:00:00"/>
    <n v="1"/>
    <n v="5900"/>
    <n v="5900"/>
    <n v="10"/>
    <n v="120"/>
    <n v="9"/>
    <n v="110"/>
    <n v="0"/>
    <n v="-49.166666666666664"/>
    <n v="-5408.3333333333339"/>
    <m/>
    <m/>
    <m/>
    <n v="442.49999999999909"/>
    <s v="NÃO"/>
  </r>
  <r>
    <x v="0"/>
    <x v="2"/>
    <n v="10"/>
    <s v="Sofá Componível de 02 Lugares"/>
    <d v="2013-02-08T00:00:00"/>
    <n v="1"/>
    <n v="3970"/>
    <n v="3970"/>
    <n v="10"/>
    <n v="120"/>
    <n v="9"/>
    <n v="110"/>
    <n v="0"/>
    <n v="-33.083333333333336"/>
    <n v="-3639.1666666666674"/>
    <m/>
    <m/>
    <m/>
    <n v="297.74999999999909"/>
    <s v="NÃO"/>
  </r>
  <r>
    <x v="0"/>
    <x v="2"/>
    <n v="10"/>
    <s v="Mesa Centro"/>
    <d v="2013-02-08T00:00:00"/>
    <n v="1"/>
    <n v="650"/>
    <n v="650"/>
    <n v="10"/>
    <n v="120"/>
    <n v="9"/>
    <n v="110"/>
    <n v="0"/>
    <n v="-5.416666666666667"/>
    <n v="-595.83333333333326"/>
    <m/>
    <m/>
    <m/>
    <n v="48.750000000000114"/>
    <s v="NÃO"/>
  </r>
  <r>
    <x v="0"/>
    <x v="1"/>
    <n v="10"/>
    <s v="Bebedouro Rex Cooler"/>
    <d v="2013-02-21T00:00:00"/>
    <n v="1"/>
    <n v="680"/>
    <n v="680"/>
    <n v="10"/>
    <n v="120"/>
    <n v="9"/>
    <n v="110"/>
    <n v="0"/>
    <n v="-5.666666666666667"/>
    <n v="-623.33333333333326"/>
    <m/>
    <m/>
    <m/>
    <n v="51.000000000000114"/>
    <s v="NÃO"/>
  </r>
  <r>
    <x v="0"/>
    <x v="2"/>
    <n v="10"/>
    <s v="Poltrona de Auditório"/>
    <d v="2013-02-22T00:00:00"/>
    <n v="154"/>
    <n v="1590"/>
    <n v="244860"/>
    <n v="10"/>
    <n v="120"/>
    <n v="9"/>
    <n v="110"/>
    <n v="0"/>
    <n v="-2040.5"/>
    <n v="-224455"/>
    <m/>
    <m/>
    <m/>
    <n v="18364.5"/>
    <s v="NÃO"/>
  </r>
  <r>
    <x v="0"/>
    <x v="2"/>
    <n v="10"/>
    <s v="Cadeira/Poltrona Giratória com Braços"/>
    <d v="2013-02-25T00:00:00"/>
    <n v="5"/>
    <n v="560"/>
    <n v="2800"/>
    <n v="10"/>
    <n v="120"/>
    <n v="9"/>
    <n v="110"/>
    <n v="0"/>
    <n v="-23.333333333333332"/>
    <n v="-2566.666666666667"/>
    <m/>
    <m/>
    <m/>
    <n v="209.99999999999955"/>
    <s v="NÃO"/>
  </r>
  <r>
    <x v="0"/>
    <x v="2"/>
    <n v="10"/>
    <s v="Armário Alto 02 Portas"/>
    <d v="2013-02-26T00:00:00"/>
    <n v="7"/>
    <n v="1580"/>
    <n v="11060"/>
    <n v="10"/>
    <n v="120"/>
    <n v="9"/>
    <n v="110"/>
    <n v="0"/>
    <n v="-92.166666666666671"/>
    <n v="-10138.333333333332"/>
    <m/>
    <m/>
    <m/>
    <n v="829.50000000000182"/>
    <s v="NÃO"/>
  </r>
  <r>
    <x v="0"/>
    <x v="2"/>
    <n v="10"/>
    <s v="Mesa Gerente Gota "/>
    <d v="2013-02-26T00:00:00"/>
    <n v="1"/>
    <n v="2390"/>
    <n v="2390"/>
    <n v="10"/>
    <n v="120"/>
    <n v="9"/>
    <n v="110"/>
    <n v="0"/>
    <n v="-19.916666666666668"/>
    <n v="-2190.833333333333"/>
    <m/>
    <m/>
    <m/>
    <n v="179.25000000000045"/>
    <s v="NÃO"/>
  </r>
  <r>
    <x v="0"/>
    <x v="2"/>
    <n v="10"/>
    <s v="Mesa Reta de Trabalho "/>
    <d v="2013-02-26T00:00:00"/>
    <n v="5"/>
    <n v="760"/>
    <n v="3800"/>
    <n v="10"/>
    <n v="120"/>
    <n v="9"/>
    <n v="110"/>
    <n v="0"/>
    <n v="-31.666666666666668"/>
    <n v="-3483.333333333333"/>
    <m/>
    <m/>
    <m/>
    <n v="285.00000000000045"/>
    <s v="NÃO"/>
  </r>
  <r>
    <x v="0"/>
    <x v="2"/>
    <n v="10"/>
    <s v="Gaveteiro Volante"/>
    <d v="2013-02-26T00:00:00"/>
    <n v="1"/>
    <n v="990"/>
    <n v="990"/>
    <n v="10"/>
    <n v="120"/>
    <n v="9"/>
    <n v="110"/>
    <n v="0"/>
    <n v="-8.25"/>
    <n v="-907.5"/>
    <m/>
    <m/>
    <m/>
    <n v="74.25"/>
    <s v="NÃO"/>
  </r>
  <r>
    <x v="0"/>
    <x v="2"/>
    <n v="10"/>
    <s v="Mesa"/>
    <d v="2013-02-26T00:00:00"/>
    <n v="2"/>
    <n v="1380"/>
    <n v="2760"/>
    <n v="10"/>
    <n v="120"/>
    <n v="9"/>
    <n v="110"/>
    <n v="0"/>
    <n v="-23"/>
    <n v="-2530"/>
    <m/>
    <m/>
    <m/>
    <n v="207"/>
    <s v="NÃO"/>
  </r>
  <r>
    <x v="0"/>
    <x v="2"/>
    <n v="10"/>
    <s v="Armário Baixo com portas baixas de giro"/>
    <d v="2013-02-26T00:00:00"/>
    <n v="4"/>
    <n v="960"/>
    <n v="3840"/>
    <n v="10"/>
    <n v="120"/>
    <n v="9"/>
    <n v="110"/>
    <n v="0"/>
    <n v="-32"/>
    <n v="-3520"/>
    <m/>
    <m/>
    <m/>
    <n v="288"/>
    <s v="NÃO"/>
  </r>
  <r>
    <x v="0"/>
    <x v="2"/>
    <n v="10"/>
    <s v="Mesa Reta de Trabalho "/>
    <d v="2013-02-26T00:00:00"/>
    <n v="1"/>
    <n v="830"/>
    <n v="830"/>
    <n v="10"/>
    <n v="120"/>
    <n v="9"/>
    <n v="110"/>
    <n v="0"/>
    <n v="-6.916666666666667"/>
    <n v="-760.83333333333326"/>
    <m/>
    <m/>
    <m/>
    <n v="62.250000000000114"/>
    <s v="NÃO"/>
  </r>
  <r>
    <x v="0"/>
    <x v="2"/>
    <n v="10"/>
    <s v="Mesa com Gaveteiro"/>
    <d v="2013-02-26T00:00:00"/>
    <n v="2"/>
    <n v="1910"/>
    <n v="3820"/>
    <n v="10"/>
    <n v="120"/>
    <n v="9"/>
    <n v="110"/>
    <n v="0"/>
    <n v="-31.833333333333332"/>
    <n v="-3501.666666666667"/>
    <m/>
    <m/>
    <m/>
    <n v="286.49999999999955"/>
    <s v="NÃO"/>
  </r>
  <r>
    <x v="0"/>
    <x v="2"/>
    <n v="10"/>
    <s v="Mesa Retangular de Reunião "/>
    <d v="2013-02-26T00:00:00"/>
    <n v="1"/>
    <n v="2580"/>
    <n v="2580"/>
    <n v="10"/>
    <n v="120"/>
    <n v="9"/>
    <n v="110"/>
    <n v="0"/>
    <n v="-21.5"/>
    <n v="-2365"/>
    <m/>
    <m/>
    <m/>
    <n v="193.5"/>
    <s v="NÃO"/>
  </r>
  <r>
    <x v="0"/>
    <x v="2"/>
    <n v="10"/>
    <s v="Armário Baixo"/>
    <d v="2013-03-01T00:00:00"/>
    <n v="5"/>
    <n v="960"/>
    <n v="4800"/>
    <n v="10"/>
    <n v="120"/>
    <n v="9"/>
    <n v="109"/>
    <n v="0"/>
    <n v="-40"/>
    <n v="-4360"/>
    <m/>
    <m/>
    <m/>
    <n v="400"/>
    <s v="NÃO"/>
  </r>
  <r>
    <x v="0"/>
    <x v="2"/>
    <n v="10"/>
    <s v="Mesa Reta de Trabalho"/>
    <d v="2013-03-01T00:00:00"/>
    <n v="3"/>
    <n v="830"/>
    <n v="2490"/>
    <n v="10"/>
    <n v="120"/>
    <n v="9"/>
    <n v="109"/>
    <n v="0"/>
    <n v="-20.75"/>
    <n v="-2261.75"/>
    <m/>
    <m/>
    <m/>
    <n v="207.5"/>
    <s v="NÃO"/>
  </r>
  <r>
    <x v="0"/>
    <x v="2"/>
    <n v="10"/>
    <s v="Mesa"/>
    <d v="2013-03-01T00:00:00"/>
    <n v="3"/>
    <n v="1560"/>
    <n v="4680"/>
    <n v="10"/>
    <n v="120"/>
    <n v="9"/>
    <n v="109"/>
    <n v="0"/>
    <n v="-39"/>
    <n v="-4251"/>
    <m/>
    <m/>
    <m/>
    <n v="390"/>
    <s v="NÃO"/>
  </r>
  <r>
    <x v="0"/>
    <x v="2"/>
    <n v="10"/>
    <s v="Armário Alto"/>
    <d v="2013-03-01T00:00:00"/>
    <n v="4"/>
    <n v="1580"/>
    <n v="6320"/>
    <n v="10"/>
    <n v="120"/>
    <n v="9"/>
    <n v="109"/>
    <n v="0"/>
    <n v="-52.666666666666664"/>
    <n v="-5740.666666666667"/>
    <m/>
    <m/>
    <m/>
    <n v="526.66666666666606"/>
    <s v="NÃO"/>
  </r>
  <r>
    <x v="0"/>
    <x v="2"/>
    <n v="10"/>
    <s v="Mesa Retangular de Reunião"/>
    <d v="2013-03-01T00:00:00"/>
    <n v="1"/>
    <n v="2110"/>
    <n v="2110"/>
    <n v="10"/>
    <n v="120"/>
    <n v="9"/>
    <n v="109"/>
    <n v="0"/>
    <n v="-17.583333333333332"/>
    <n v="-1916.583333333333"/>
    <m/>
    <m/>
    <m/>
    <n v="175.83333333333348"/>
    <s v="NÃO"/>
  </r>
  <r>
    <x v="0"/>
    <x v="2"/>
    <n v="10"/>
    <s v="Mesa Reta de Trabalho"/>
    <d v="2013-03-01T00:00:00"/>
    <n v="1"/>
    <n v="910"/>
    <n v="910"/>
    <n v="10"/>
    <n v="120"/>
    <n v="9"/>
    <n v="109"/>
    <n v="0"/>
    <n v="-7.583333333333333"/>
    <n v="-826.58333333333337"/>
    <m/>
    <m/>
    <m/>
    <n v="75.833333333333258"/>
    <s v="NÃO"/>
  </r>
  <r>
    <x v="0"/>
    <x v="2"/>
    <n v="10"/>
    <s v="Mesa "/>
    <d v="2013-03-01T00:00:00"/>
    <n v="1"/>
    <n v="1380"/>
    <n v="1380"/>
    <n v="10"/>
    <n v="120"/>
    <n v="9"/>
    <n v="109"/>
    <n v="0"/>
    <n v="-11.5"/>
    <n v="-1253.5"/>
    <m/>
    <m/>
    <m/>
    <n v="115"/>
    <s v="NÃO"/>
  </r>
  <r>
    <x v="0"/>
    <x v="2"/>
    <n v="10"/>
    <s v="Cadeira/Poltrona Giratória com Braços "/>
    <d v="2013-03-04T00:00:00"/>
    <n v="8"/>
    <n v="560"/>
    <n v="4480"/>
    <n v="10"/>
    <n v="120"/>
    <n v="9"/>
    <n v="109"/>
    <n v="0"/>
    <n v="-37.333333333333336"/>
    <n v="-4069.3333333333339"/>
    <m/>
    <m/>
    <m/>
    <n v="373.33333333333303"/>
    <s v="NÃO"/>
  </r>
  <r>
    <x v="0"/>
    <x v="2"/>
    <n v="10"/>
    <s v="Cadeira/Poltrona Base Fixa"/>
    <d v="2013-03-05T00:00:00"/>
    <n v="16"/>
    <n v="460"/>
    <n v="7360"/>
    <n v="10"/>
    <n v="120"/>
    <n v="9"/>
    <n v="109"/>
    <n v="0"/>
    <n v="-61.333333333333336"/>
    <n v="-6685.333333333333"/>
    <m/>
    <m/>
    <m/>
    <n v="613.33333333333394"/>
    <s v="NÃO"/>
  </r>
  <r>
    <x v="0"/>
    <x v="2"/>
    <n v="10"/>
    <s v="Sofá Componível de 02 lugares"/>
    <d v="2013-03-05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Sofá Componível de 03 Lugares"/>
    <d v="2013-03-05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Mesa Centro"/>
    <d v="2013-03-05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2"/>
    <n v="10"/>
    <s v="Cadeira/Poltrona Base Fixa "/>
    <d v="2013-03-15T00:00:00"/>
    <n v="5"/>
    <n v="640"/>
    <n v="3200"/>
    <n v="10"/>
    <n v="120"/>
    <n v="9"/>
    <n v="109"/>
    <n v="0"/>
    <n v="-26.666666666666668"/>
    <n v="-2906.6666666666665"/>
    <m/>
    <m/>
    <m/>
    <n v="266.66666666666697"/>
    <s v="NÃO"/>
  </r>
  <r>
    <x v="0"/>
    <x v="4"/>
    <n v="20"/>
    <s v="Impressora HP"/>
    <d v="2013-05-10T00:00:00"/>
    <n v="1"/>
    <n v="1169.0999999999999"/>
    <n v="1169.0999999999999"/>
    <n v="5"/>
    <n v="60"/>
    <n v="8"/>
    <n v="107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6"/>
    <n v="0"/>
    <n v="-13.733333333333333"/>
    <n v="-1455.7333333333333"/>
    <m/>
    <m/>
    <m/>
    <n v="178.5333333333333"/>
    <s v="NÃO"/>
  </r>
  <r>
    <x v="0"/>
    <x v="1"/>
    <n v="10"/>
    <s v="Purificador de Água "/>
    <d v="2013-06-24T00:00:00"/>
    <n v="1"/>
    <n v="1200"/>
    <n v="1200"/>
    <n v="10"/>
    <n v="120"/>
    <n v="8"/>
    <n v="106"/>
    <n v="0"/>
    <n v="-10"/>
    <n v="-1060"/>
    <m/>
    <m/>
    <m/>
    <n v="130"/>
    <s v="NÃO"/>
  </r>
  <r>
    <x v="0"/>
    <x v="4"/>
    <n v="20"/>
    <s v="Scanner HP300"/>
    <d v="2013-08-23T00:00:00"/>
    <n v="9"/>
    <n v="279"/>
    <n v="2511"/>
    <n v="5"/>
    <n v="60"/>
    <n v="8"/>
    <n v="104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3"/>
    <n v="0"/>
    <n v="-13.683333333333334"/>
    <n v="-1409.3833333333334"/>
    <m/>
    <m/>
    <m/>
    <n v="218.93333333333317"/>
    <s v="NÃO"/>
  </r>
  <r>
    <x v="0"/>
    <x v="4"/>
    <n v="20"/>
    <s v="Scanner HP Scanjet"/>
    <d v="2013-09-27T00:00:00"/>
    <n v="1"/>
    <n v="352"/>
    <n v="352"/>
    <n v="5"/>
    <n v="60"/>
    <n v="8"/>
    <n v="103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2"/>
    <n v="0"/>
    <n v="-0.45"/>
    <n v="-45.900000000000013"/>
    <m/>
    <m/>
    <m/>
    <n v="7.6499999999999844"/>
    <s v="NÃO"/>
  </r>
  <r>
    <x v="0"/>
    <x v="4"/>
    <n v="20"/>
    <s v="Desktop"/>
    <d v="2013-10-28T00:00:00"/>
    <n v="23"/>
    <n v="3125"/>
    <n v="71875"/>
    <n v="5"/>
    <n v="60"/>
    <n v="8"/>
    <n v="102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2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1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1"/>
    <n v="0"/>
    <n v="-3.4"/>
    <n v="-343.39999999999992"/>
    <m/>
    <m/>
    <m/>
    <n v="61.200000000000102"/>
    <s v="NÃO"/>
  </r>
  <r>
    <x v="0"/>
    <x v="2"/>
    <n v="10"/>
    <s v="Cadeira Fixa"/>
    <d v="2013-12-04T00:00:00"/>
    <n v="9"/>
    <n v="54"/>
    <n v="486"/>
    <n v="10"/>
    <n v="120"/>
    <n v="8"/>
    <n v="100"/>
    <n v="0"/>
    <n v="-4.05"/>
    <n v="-405"/>
    <m/>
    <m/>
    <m/>
    <n v="76.949999999999989"/>
    <s v="NÃO"/>
  </r>
  <r>
    <x v="0"/>
    <x v="1"/>
    <n v="10"/>
    <s v="Projetor Multimídia"/>
    <d v="2014-01-28T00:00:00"/>
    <n v="1"/>
    <n v="1659"/>
    <n v="1659"/>
    <n v="10"/>
    <n v="120"/>
    <n v="8"/>
    <n v="99"/>
    <n v="0"/>
    <n v="-13.824999999999999"/>
    <n v="-1368.675"/>
    <m/>
    <m/>
    <m/>
    <n v="276.5"/>
    <s v="NÃO"/>
  </r>
  <r>
    <x v="0"/>
    <x v="5"/>
    <n v="20"/>
    <s v="Fiat Uno - Placa GMF7808"/>
    <d v="2014-06-03T00:00:00"/>
    <n v="1"/>
    <n v="31323.79"/>
    <n v="31323.79"/>
    <n v="5"/>
    <n v="60"/>
    <n v="7"/>
    <n v="94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4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4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4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1"/>
    <n v="0"/>
    <n v="-14.066666666666666"/>
    <n v="-1280.0666666666664"/>
    <m/>
    <m/>
    <m/>
    <n v="393.8666666666670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90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2"/>
    <n v="0"/>
    <n v="-22.5"/>
    <n v="-1845"/>
    <m/>
    <m/>
    <m/>
    <n v="832.5"/>
    <s v="NÃO"/>
  </r>
  <r>
    <x v="0"/>
    <x v="5"/>
    <n v="20"/>
    <s v="Spin - Placa GMF8035"/>
    <d v="2015-07-24T00:00:00"/>
    <n v="1"/>
    <n v="73477"/>
    <n v="73477"/>
    <n v="5"/>
    <n v="60"/>
    <n v="6"/>
    <n v="81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3"/>
    <n v="0"/>
    <n v="-35.25083333333334"/>
    <n v="-2220.8025000000007"/>
    <m/>
    <m/>
    <m/>
    <n v="1974.0466666666662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9"/>
    <n v="0"/>
    <n v="-70.94616666666667"/>
    <n v="-4185.8238333333338"/>
    <m/>
    <m/>
    <m/>
    <n v="0"/>
    <s v="NÃO"/>
  </r>
  <r>
    <x v="0"/>
    <x v="2"/>
    <n v="10"/>
    <s v="Cadeira Secretária Giratória com Braço "/>
    <d v="2017-08-24T00:00:00"/>
    <n v="3"/>
    <n v="164"/>
    <n v="492"/>
    <n v="10"/>
    <n v="120"/>
    <n v="4"/>
    <n v="56"/>
    <n v="0"/>
    <n v="-4.0999999999999996"/>
    <n v="-229.59999999999997"/>
    <m/>
    <m/>
    <m/>
    <n v="258.3"/>
    <s v="NÃO"/>
  </r>
  <r>
    <x v="0"/>
    <x v="4"/>
    <n v="20"/>
    <s v="HELPDESK HP DESK 400"/>
    <d v="2017-10-10T00:00:00"/>
    <n v="33"/>
    <n v="2507"/>
    <n v="82731"/>
    <n v="5"/>
    <n v="60"/>
    <n v="4"/>
    <n v="54"/>
    <n v="0"/>
    <n v="-1378.85"/>
    <n v="-74457.900000000009"/>
    <m/>
    <m/>
    <m/>
    <n v="6894.2499999999854"/>
    <s v="NÃO"/>
  </r>
  <r>
    <x v="0"/>
    <x v="4"/>
    <n v="20"/>
    <s v="Monitor HP 18.5&quot; "/>
    <d v="2017-10-10T00:00:00"/>
    <n v="31"/>
    <n v="487"/>
    <n v="15097"/>
    <n v="5"/>
    <n v="60"/>
    <n v="4"/>
    <n v="54"/>
    <n v="0"/>
    <n v="-251.61666666666667"/>
    <n v="-13587.300000000001"/>
    <m/>
    <m/>
    <m/>
    <n v="1258.0833333333321"/>
    <s v="NÃO"/>
  </r>
  <r>
    <x v="0"/>
    <x v="4"/>
    <n v="20"/>
    <s v="Monitor HP 18.5&quot; "/>
    <d v="2017-10-10T00:00:00"/>
    <n v="1"/>
    <n v="587"/>
    <n v="587"/>
    <n v="5"/>
    <n v="60"/>
    <n v="4"/>
    <n v="54"/>
    <n v="0"/>
    <n v="-9.7833333333333332"/>
    <n v="-528.29999999999995"/>
    <m/>
    <m/>
    <m/>
    <n v="48.916666666666742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3"/>
    <n v="0"/>
    <n v="-91.845666666666659"/>
    <n v="-4867.820333333334"/>
    <m/>
    <m/>
    <m/>
    <n v="6061.8139999999994"/>
    <s v="NÃO"/>
  </r>
  <r>
    <x v="0"/>
    <x v="1"/>
    <n v="10"/>
    <s v="Central Telefonica IPBX"/>
    <d v="2017-11-17T00:00:00"/>
    <n v="1"/>
    <n v="8133.13"/>
    <n v="8133.13"/>
    <n v="10"/>
    <n v="120"/>
    <n v="4"/>
    <n v="53"/>
    <n v="0"/>
    <n v="-67.776083333333332"/>
    <n v="-3592.1324166666664"/>
    <m/>
    <m/>
    <m/>
    <n v="4473.2215000000006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3"/>
    <n v="0"/>
    <n v="-29.999833333333335"/>
    <n v="-1589.9911666666667"/>
    <m/>
    <m/>
    <m/>
    <n v="1979.989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3"/>
    <n v="0"/>
    <n v="-10.413"/>
    <n v="-551.88900000000001"/>
    <m/>
    <m/>
    <m/>
    <n v="687.25799999999992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3"/>
    <n v="0"/>
    <n v="-3.0113333333333334"/>
    <n v="-159.60066666666668"/>
    <m/>
    <m/>
    <m/>
    <n v="18.067999999999984"/>
    <s v="NÃO"/>
  </r>
  <r>
    <x v="0"/>
    <x v="1"/>
    <n v="10"/>
    <s v="Dig. De Imagens Czur ET6 Plus (Scanner)"/>
    <d v="2018-08-29T00:00:00"/>
    <n v="3"/>
    <n v="3400"/>
    <n v="10200"/>
    <n v="10"/>
    <n v="120"/>
    <n v="3"/>
    <n v="44"/>
    <n v="0"/>
    <n v="-85"/>
    <n v="-3740"/>
    <m/>
    <m/>
    <m/>
    <n v="6375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3"/>
    <n v="0"/>
    <n v="-28.733333333333334"/>
    <n v="-1235.5333333333335"/>
    <m/>
    <m/>
    <m/>
    <n v="459.73333333333312"/>
    <s v="NÃO"/>
  </r>
  <r>
    <x v="0"/>
    <x v="1"/>
    <n v="10"/>
    <s v="Headset HTU300 - USB (Mic Flex)"/>
    <d v="2018-11-06T00:00:00"/>
    <n v="22"/>
    <n v="139.9"/>
    <n v="3077.8"/>
    <n v="10"/>
    <n v="120"/>
    <n v="3"/>
    <n v="41"/>
    <n v="0"/>
    <n v="-25.648333333333333"/>
    <n v="-1051.5816666666667"/>
    <m/>
    <m/>
    <m/>
    <n v="2000.57"/>
    <s v="NÃO"/>
  </r>
  <r>
    <x v="0"/>
    <x v="1"/>
    <n v="10"/>
    <s v="Acess Point Ubitiqui Uni-Fi AC LR"/>
    <d v="2018-12-12T00:00:00"/>
    <n v="2"/>
    <n v="663.9"/>
    <n v="1327.8"/>
    <n v="10"/>
    <n v="120"/>
    <n v="3"/>
    <n v="40"/>
    <n v="0"/>
    <n v="-11.065"/>
    <n v="-442.59999999999997"/>
    <m/>
    <m/>
    <m/>
    <n v="874.13499999999999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40"/>
    <n v="0"/>
    <n v="-17.082583333333332"/>
    <n v="-683.30333333333328"/>
    <m/>
    <m/>
    <m/>
    <n v="1349.5240833333332"/>
    <s v="NÃO"/>
  </r>
  <r>
    <x v="0"/>
    <x v="1"/>
    <n v="10"/>
    <s v="Unifi Cloud Key Controller (UC-CK)"/>
    <d v="2018-12-14T00:00:00"/>
    <n v="1"/>
    <n v="483.91"/>
    <n v="483.91"/>
    <n v="10"/>
    <n v="120"/>
    <n v="3"/>
    <n v="40"/>
    <n v="0"/>
    <n v="-4.0325833333333332"/>
    <n v="-161.30333333333328"/>
    <m/>
    <m/>
    <m/>
    <n v="318.57408333333342"/>
    <s v="NÃO"/>
  </r>
  <r>
    <x v="0"/>
    <x v="1"/>
    <n v="10"/>
    <s v="Forno Micro-ondas 30 Litros 110V"/>
    <d v="2019-02-08T00:00:00"/>
    <n v="2"/>
    <n v="545"/>
    <n v="1090"/>
    <n v="10"/>
    <n v="120"/>
    <n v="3"/>
    <n v="38"/>
    <n v="0"/>
    <n v="-9.0833333333333339"/>
    <n v="-345.16666666666663"/>
    <m/>
    <m/>
    <m/>
    <n v="735.75000000000011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7"/>
    <n v="0"/>
    <n v="-250"/>
    <n v="-9250"/>
    <m/>
    <m/>
    <m/>
    <n v="5500"/>
    <s v="NÃO"/>
  </r>
  <r>
    <x v="0"/>
    <x v="1"/>
    <n v="10"/>
    <s v="Micro-ondas 20 litros"/>
    <d v="2019-03-26T00:00:00"/>
    <n v="1"/>
    <n v="448.5"/>
    <n v="448.5"/>
    <n v="10"/>
    <n v="120"/>
    <n v="3"/>
    <n v="37"/>
    <n v="0"/>
    <n v="-3.7374999999999998"/>
    <n v="-138.28750000000002"/>
    <m/>
    <m/>
    <m/>
    <n v="306.47499999999997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7"/>
    <n v="0"/>
    <n v="-6.8624999999999998"/>
    <n v="-253.91250000000002"/>
    <m/>
    <m/>
    <m/>
    <n v="562.72500000000002"/>
    <s v="NÃO"/>
  </r>
  <r>
    <x v="0"/>
    <x v="1"/>
    <n v="10"/>
    <s v="Purificador de Água e Refrigerado 110V"/>
    <d v="2019-03-26T00:00:00"/>
    <n v="1"/>
    <n v="373.5"/>
    <n v="373.5"/>
    <n v="10"/>
    <n v="120"/>
    <n v="3"/>
    <n v="37"/>
    <n v="0"/>
    <n v="-3.1124999999999998"/>
    <n v="-115.16249999999998"/>
    <m/>
    <m/>
    <m/>
    <n v="255.22500000000002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7"/>
    <n v="0"/>
    <n v="-61.944166666666668"/>
    <n v="-2291.9341666666669"/>
    <m/>
    <m/>
    <m/>
    <n v="5079.4216666666662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3"/>
    <n v="36"/>
    <n v="0"/>
    <n v="-1825.0008333333337"/>
    <n v="-65700.030000000013"/>
    <m/>
    <m/>
    <m/>
    <n v="41975.019166666665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4"/>
    <n v="0"/>
    <n v="-43.75"/>
    <n v="-1487.5"/>
    <m/>
    <m/>
    <m/>
    <n v="3718.7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4"/>
    <n v="0"/>
    <n v="-5.5"/>
    <n v="-187"/>
    <m/>
    <m/>
    <m/>
    <n v="467.5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4"/>
    <n v="0"/>
    <n v="-138.66666666666666"/>
    <n v="-4714.666666666667"/>
    <m/>
    <m/>
    <m/>
    <n v="3466.6666666666661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3"/>
    <n v="0"/>
    <n v="-22.5"/>
    <n v="-742.5"/>
    <m/>
    <m/>
    <m/>
    <n v="58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3"/>
    <n v="0"/>
    <n v="-17.320833333333333"/>
    <n v="-571.58749999999998"/>
    <m/>
    <m/>
    <m/>
    <n v="1489.5916666666667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3"/>
    <n v="0"/>
    <n v="-49.416000000000004"/>
    <n v="-1630.7279999999998"/>
    <m/>
    <m/>
    <m/>
    <n v="1284.816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3"/>
    <n v="0"/>
    <n v="-16.651333333333334"/>
    <n v="-549.49400000000003"/>
    <m/>
    <m/>
    <m/>
    <n v="432.93466666666666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3"/>
    <n v="0"/>
    <n v="-45.429333333333339"/>
    <n v="-1499.1679999999999"/>
    <m/>
    <m/>
    <m/>
    <n v="1181.1626666666668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3"/>
    <n v="0"/>
    <n v="-38.65"/>
    <n v="-1275.4500000000003"/>
    <m/>
    <m/>
    <m/>
    <n v="1004.8999999999996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3"/>
    <n v="0"/>
    <n v="-19.012999999999998"/>
    <n v="-627.42900000000009"/>
    <m/>
    <m/>
    <m/>
    <n v="494.33799999999997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3"/>
    <n v="0"/>
    <n v="-2.1963333333333335"/>
    <n v="-72.478999999999985"/>
    <m/>
    <m/>
    <m/>
    <n v="188.8846666666667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3"/>
    <n v="0"/>
    <n v="-29.644999999999996"/>
    <n v="-978.28499999999985"/>
    <m/>
    <m/>
    <m/>
    <n v="770.77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3"/>
    <n v="0"/>
    <n v="-146.41666666666666"/>
    <n v="-4831.7500000000009"/>
    <m/>
    <m/>
    <m/>
    <n v="12591.833333333332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3"/>
    <n v="0"/>
    <n v="-194.66666666666666"/>
    <n v="-6424.0000000000009"/>
    <m/>
    <m/>
    <m/>
    <n v="5061.333333333333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2"/>
    <n v="0"/>
    <n v="-207.3"/>
    <n v="-6633.6000000000013"/>
    <m/>
    <m/>
    <m/>
    <n v="5597.0999999999995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2"/>
    <n v="0"/>
    <n v="-250"/>
    <n v="-8000"/>
    <m/>
    <m/>
    <m/>
    <n v="675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2"/>
    <n v="0"/>
    <n v="-5.666666666666667"/>
    <n v="-181.33333333333331"/>
    <m/>
    <m/>
    <m/>
    <n v="153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2"/>
    <n v="0"/>
    <n v="-9.7666666666666675"/>
    <n v="-312.5333333333333"/>
    <m/>
    <m/>
    <m/>
    <n v="849.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1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30"/>
    <n v="0"/>
    <n v="-194.154"/>
    <n v="-5824.6200000000008"/>
    <m/>
    <m/>
    <m/>
    <n v="5630.4659999999985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30"/>
    <n v="0"/>
    <n v="-13.333333333333334"/>
    <n v="-399.99999999999994"/>
    <m/>
    <m/>
    <m/>
    <n v="1186.6666666666667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30"/>
    <n v="0"/>
    <n v="-67.849999999999994"/>
    <n v="-2035.4999999999995"/>
    <m/>
    <m/>
    <m/>
    <n v="6038.6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8"/>
    <n v="0"/>
    <n v="-13.4445"/>
    <n v="-376.44600000000003"/>
    <m/>
    <m/>
    <m/>
    <n v="1223.4494999999997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8"/>
    <n v="0"/>
    <n v="-98.084999999999994"/>
    <n v="-2746.38"/>
    <m/>
    <m/>
    <m/>
    <n v="8925.7350000000006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8"/>
    <n v="0"/>
    <n v="-19.796666666666667"/>
    <n v="-554.30666666666662"/>
    <m/>
    <m/>
    <m/>
    <n v="1801.4966666666667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8"/>
    <n v="0"/>
    <n v="-14.5"/>
    <n v="-406"/>
    <m/>
    <m/>
    <m/>
    <n v="1319.5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8"/>
    <n v="0"/>
    <n v="-15"/>
    <n v="-420"/>
    <m/>
    <m/>
    <m/>
    <n v="1365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8"/>
    <n v="0"/>
    <n v="-41.333333333333336"/>
    <n v="-1157.3333333333333"/>
    <m/>
    <m/>
    <m/>
    <n v="3761.3333333333339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8"/>
    <n v="0"/>
    <n v="-21"/>
    <n v="-588"/>
    <m/>
    <m/>
    <m/>
    <n v="1911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8"/>
    <n v="0"/>
    <n v="-2.8333333333333335"/>
    <n v="-79.333333333333329"/>
    <m/>
    <m/>
    <m/>
    <n v="767.83333333333326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6"/>
    <n v="0"/>
    <n v="-37.497666666666667"/>
    <n v="-974.93933333333325"/>
    <m/>
    <m/>
    <m/>
    <n v="1237.4230000000002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3"/>
    <n v="0"/>
    <n v="-56.66"/>
    <n v="-1303.18"/>
    <m/>
    <m/>
    <m/>
    <n v="5439.36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2"/>
    <n v="0"/>
    <n v="-5.416666666666667"/>
    <n v="-119.16666666666669"/>
    <m/>
    <m/>
    <m/>
    <n v="525.41666666666674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1"/>
    <n v="0"/>
    <n v="-157.42224999999999"/>
    <n v="-3305.8672500000002"/>
    <m/>
    <m/>
    <m/>
    <n v="15427.38049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1"/>
    <n v="0"/>
    <n v="-10.383333333333333"/>
    <n v="-218.04999999999995"/>
    <m/>
    <m/>
    <m/>
    <n v="394.56666666666672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1"/>
    <n v="0"/>
    <n v="-23.083333333333332"/>
    <n v="-484.74999999999994"/>
    <m/>
    <m/>
    <m/>
    <n v="2262.166666666666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1"/>
    <n v="0"/>
    <n v="-13.875"/>
    <n v="-291.375"/>
    <m/>
    <m/>
    <m/>
    <n v="1359.7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20"/>
    <n v="0"/>
    <n v="-6.65"/>
    <n v="-133.00000000000003"/>
    <m/>
    <m/>
    <m/>
    <n v="658.3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20"/>
    <n v="0"/>
    <n v="-3.46"/>
    <n v="-69.199999999999989"/>
    <m/>
    <m/>
    <m/>
    <n v="965.33999999999992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616.66666666666674"/>
    <m/>
    <m/>
    <m/>
    <n v="3052.5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9"/>
    <n v="0"/>
    <n v="-541.5333333333333"/>
    <n v="-10289.133333333331"/>
    <m/>
    <m/>
    <m/>
    <n v="21661.333333333336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9"/>
    <n v="0"/>
    <n v="-37.333333333333336"/>
    <n v="-709.33333333333348"/>
    <m/>
    <m/>
    <m/>
    <n v="1493.333333333333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9"/>
    <n v="0"/>
    <n v="-94.012833333333347"/>
    <n v="-1786.2438333333339"/>
    <m/>
    <m/>
    <m/>
    <n v="3760.5133333333333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8"/>
    <n v="0"/>
    <n v="-2.6999166666666667"/>
    <n v="-48.598500000000001"/>
    <m/>
    <m/>
    <m/>
    <n v="272.69158333333331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8"/>
    <n v="0"/>
    <n v="-10.158333333333333"/>
    <n v="-182.85"/>
    <m/>
    <m/>
    <m/>
    <n v="1025.9916666666668"/>
    <s v="NÃO"/>
  </r>
  <r>
    <x v="0"/>
    <x v="1"/>
    <n v="10"/>
    <s v="Video Porteiro conforme PA 7500/2020"/>
    <d v="2020-12-01T00:00:00"/>
    <n v="1"/>
    <n v="953.6"/>
    <n v="953.6"/>
    <n v="10"/>
    <n v="120"/>
    <n v="1"/>
    <n v="16"/>
    <n v="0"/>
    <n v="-7.9466666666666672"/>
    <n v="-127.14666666666669"/>
    <m/>
    <m/>
    <m/>
    <n v="818.5066666666666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6"/>
    <n v="0"/>
    <n v="-23.333333333333332"/>
    <n v="-373.33333333333326"/>
    <m/>
    <m/>
    <m/>
    <n v="2403.333333333333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6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6"/>
    <n v="0"/>
    <n v="-12"/>
    <n v="-192"/>
    <m/>
    <m/>
    <m/>
    <n v="1236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5"/>
    <n v="0"/>
    <n v="-1.3054999999999999"/>
    <n v="-19.582499999999996"/>
    <m/>
    <m/>
    <m/>
    <n v="135.77199999999999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5"/>
    <n v="0"/>
    <n v="-6.0514000000000001"/>
    <n v="-90.771000000000001"/>
    <m/>
    <m/>
    <m/>
    <n v="1718.5976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4"/>
    <n v="0"/>
    <n v="-8.3960000000000008"/>
    <n v="-117.54400000000001"/>
    <m/>
    <m/>
    <m/>
    <n v="2392.86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4"/>
    <n v="0"/>
    <n v="-7.6583333333333332"/>
    <n v="-107.21666666666665"/>
    <m/>
    <m/>
    <m/>
    <n v="804.125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3"/>
    <n v="0"/>
    <n v="-40.833333333333336"/>
    <n v="-530.83333333333337"/>
    <m/>
    <m/>
    <m/>
    <n v="4328.3333333333339"/>
    <s v="NÃO"/>
  </r>
  <r>
    <x v="2"/>
    <x v="7"/>
    <n v="20"/>
    <s v="Licenças Windows 10Pro - SISDOC 026422/2021"/>
    <d v="2021-04-06T00:00:00"/>
    <n v="37"/>
    <n v="74.89"/>
    <n v="2770.93"/>
    <n v="5"/>
    <n v="60"/>
    <n v="1"/>
    <n v="12"/>
    <n v="0"/>
    <n v="-46.182166666666667"/>
    <n v="-554.18600000000004"/>
    <m/>
    <m/>
    <m/>
    <n v="2170.5618333333332"/>
    <s v="NÃO"/>
  </r>
  <r>
    <x v="0"/>
    <x v="1"/>
    <n v="10"/>
    <s v="Climatizador de ar - Sisdoc 027361/2021"/>
    <d v="2021-04-09T00:00:00"/>
    <n v="3"/>
    <n v="2436"/>
    <n v="7308"/>
    <n v="10"/>
    <n v="120"/>
    <n v="1"/>
    <n v="12"/>
    <n v="0"/>
    <n v="-60.9"/>
    <n v="-730.8"/>
    <m/>
    <m/>
    <m/>
    <n v="6516.3"/>
    <s v="NÃO"/>
  </r>
  <r>
    <x v="0"/>
    <x v="1"/>
    <n v="10"/>
    <s v="Ar Condicionado 18.000 Btus conforme SISDOC 027069/2021"/>
    <d v="2021-04-15T00:00:00"/>
    <n v="2"/>
    <n v="3240"/>
    <n v="6480"/>
    <n v="10"/>
    <n v="120"/>
    <n v="1"/>
    <n v="12"/>
    <n v="0"/>
    <n v="-54"/>
    <n v="-648"/>
    <m/>
    <m/>
    <m/>
    <n v="5778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1"/>
    <n v="0"/>
    <n v="-1547.0851666666667"/>
    <n v="-17017.936833333337"/>
    <m/>
    <m/>
    <m/>
    <n v="74260.087999999989"/>
    <s v="NÃO"/>
  </r>
  <r>
    <x v="0"/>
    <x v="6"/>
    <n v="20"/>
    <s v="Conversores HDMI para VGA"/>
    <d v="2021-05-12T00:00:00"/>
    <n v="12"/>
    <n v="35"/>
    <n v="420"/>
    <n v="5"/>
    <n v="60"/>
    <n v="0"/>
    <n v="11"/>
    <n v="0"/>
    <n v="-7"/>
    <n v="-77"/>
    <m/>
    <m/>
    <m/>
    <n v="336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1"/>
    <n v="0"/>
    <n v="-355.74983333333336"/>
    <n v="-3913.2481666666667"/>
    <m/>
    <m/>
    <m/>
    <n v="17075.991999999998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1"/>
    <n v="0"/>
    <n v="-3.4063333333333334"/>
    <n v="-37.469666666666669"/>
    <m/>
    <m/>
    <m/>
    <n v="981.024"/>
    <s v="NÃO"/>
  </r>
  <r>
    <x v="0"/>
    <x v="1"/>
    <n v="10"/>
    <s v="IPBX Backup"/>
    <d v="2021-05-17T00:00:00"/>
    <n v="1"/>
    <n v="7989.99"/>
    <n v="7989.99"/>
    <n v="10"/>
    <n v="120"/>
    <n v="0"/>
    <n v="11"/>
    <n v="0"/>
    <n v="-66.583249999999992"/>
    <n v="-732.41575"/>
    <m/>
    <m/>
    <m/>
    <n v="7190.991"/>
    <s v="NÃO"/>
  </r>
  <r>
    <x v="0"/>
    <x v="1"/>
    <n v="10"/>
    <s v="IPBX Backup"/>
    <d v="2021-05-17T00:00:00"/>
    <n v="14"/>
    <n v="2066.66"/>
    <n v="28933.239999999998"/>
    <n v="10"/>
    <n v="120"/>
    <n v="0"/>
    <n v="11"/>
    <n v="0"/>
    <n v="-241.11033333333333"/>
    <n v="-2652.213666666667"/>
    <m/>
    <m/>
    <m/>
    <n v="26039.915999999997"/>
    <s v="NÃO"/>
  </r>
  <r>
    <x v="0"/>
    <x v="1"/>
    <n v="10"/>
    <s v="40 Aparelhos Telefônicos"/>
    <d v="2021-05-17T00:00:00"/>
    <n v="1"/>
    <n v="11000.4"/>
    <n v="11000.4"/>
    <n v="10"/>
    <n v="120"/>
    <n v="0"/>
    <n v="11"/>
    <n v="0"/>
    <n v="-91.67"/>
    <n v="-1008.3699999999999"/>
    <m/>
    <m/>
    <m/>
    <n v="9900.36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1"/>
    <n v="0"/>
    <n v="-21.3"/>
    <n v="-234.30000000000004"/>
    <m/>
    <m/>
    <m/>
    <n v="6134.4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1"/>
    <n v="0"/>
    <n v="-6"/>
    <n v="-66"/>
    <m/>
    <m/>
    <m/>
    <n v="1728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1"/>
    <n v="0"/>
    <n v="-1.1666666666666667"/>
    <n v="-12.833333333333332"/>
    <m/>
    <m/>
    <m/>
    <n v="336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40.333333333333329"/>
    <m/>
    <m/>
    <m/>
    <n v="1056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10"/>
    <n v="0"/>
    <n v="-135.80000000000001"/>
    <n v="-1358"/>
    <m/>
    <m/>
    <m/>
    <n v="14802.2"/>
    <s v="NÃO"/>
  </r>
  <r>
    <x v="0"/>
    <x v="2"/>
    <n v="10"/>
    <s v="Cortinas Persianas - SISDOC 030425/2021"/>
    <d v="2021-06-14T00:00:00"/>
    <n v="1"/>
    <n v="5880"/>
    <n v="5880"/>
    <n v="10"/>
    <n v="120"/>
    <n v="0"/>
    <n v="10"/>
    <n v="0"/>
    <n v="-49"/>
    <n v="-490"/>
    <m/>
    <m/>
    <m/>
    <n v="5341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9"/>
    <n v="0"/>
    <n v="-11.25"/>
    <n v="-101.25"/>
    <m/>
    <m/>
    <m/>
    <n v="1237.5"/>
    <s v="NÃO"/>
  </r>
  <r>
    <x v="0"/>
    <x v="4"/>
    <n v="20"/>
    <s v="Notebook HP - SISDOC 031463/2021"/>
    <d v="2021-07-01T00:00:00"/>
    <n v="15"/>
    <n v="4398"/>
    <n v="65970"/>
    <n v="5"/>
    <n v="60"/>
    <n v="0"/>
    <n v="9"/>
    <n v="0"/>
    <n v="-1099.5"/>
    <n v="-9895.5"/>
    <m/>
    <m/>
    <m/>
    <n v="5497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9"/>
    <n v="0"/>
    <n v="-31.691666666666666"/>
    <n v="-285.22500000000002"/>
    <m/>
    <m/>
    <m/>
    <n v="1584.5833333333335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9"/>
    <n v="0"/>
    <n v="-11.333333333333334"/>
    <n v="-101.99999999999999"/>
    <m/>
    <m/>
    <m/>
    <n v="1246.6666666666667"/>
    <s v="NÃO"/>
  </r>
  <r>
    <x v="0"/>
    <x v="1"/>
    <n v="10"/>
    <s v="Cafeteira Automatica - SISDOC 033417/2021"/>
    <d v="2021-07-07T00:00:00"/>
    <n v="2"/>
    <n v="580"/>
    <n v="1160"/>
    <n v="10"/>
    <n v="120"/>
    <n v="0"/>
    <n v="9"/>
    <n v="0"/>
    <n v="-9.6666666666666661"/>
    <n v="-87.000000000000014"/>
    <m/>
    <m/>
    <m/>
    <n v="1063.333333333333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9"/>
    <n v="0"/>
    <n v="-21.633333333333333"/>
    <n v="-194.7"/>
    <m/>
    <m/>
    <m/>
    <n v="1081.6666666666665"/>
    <s v="NÃO"/>
  </r>
  <r>
    <x v="0"/>
    <x v="2"/>
    <n v="10"/>
    <s v="Cadeiras Giratórias Ergonômicas"/>
    <d v="2021-07-21T00:00:00"/>
    <n v="13"/>
    <n v="395"/>
    <n v="5135"/>
    <n v="10"/>
    <n v="120"/>
    <n v="0"/>
    <n v="9"/>
    <n v="0"/>
    <n v="-42.791666666666664"/>
    <n v="-385.12500000000006"/>
    <m/>
    <m/>
    <m/>
    <n v="4707.083333333333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8"/>
    <n v="0"/>
    <n v="-49.104166666666664"/>
    <n v="-392.83333333333337"/>
    <m/>
    <m/>
    <m/>
    <n v="5450.5625"/>
    <s v="NÃO"/>
  </r>
  <r>
    <x v="0"/>
    <x v="4"/>
    <n v="20"/>
    <s v="Monitores LG - SISDOC 035886/2021"/>
    <d v="2021-08-27T00:00:00"/>
    <n v="50"/>
    <n v="994.19"/>
    <n v="49709.5"/>
    <n v="5"/>
    <n v="60"/>
    <n v="0"/>
    <n v="8"/>
    <n v="0"/>
    <n v="-828.49166666666667"/>
    <n v="-6627.9333333333334"/>
    <m/>
    <m/>
    <m/>
    <n v="42253.074999999997"/>
    <s v="NÃO"/>
  </r>
  <r>
    <x v="1"/>
    <x v="3"/>
    <n v="4"/>
    <s v="Execução de reforma em delegacia"/>
    <d v="2021-09-03T00:00:00"/>
    <n v="1"/>
    <n v="38618.25"/>
    <n v="38618.25"/>
    <n v="25"/>
    <n v="300"/>
    <n v="0"/>
    <n v="7"/>
    <n v="0"/>
    <n v="-128.72749999999999"/>
    <n v="-901.09249999999986"/>
    <m/>
    <m/>
    <m/>
    <n v="37588.43"/>
    <s v="NÃO"/>
  </r>
  <r>
    <x v="0"/>
    <x v="1"/>
    <n v="10"/>
    <s v="Mesa de Som Bluetooth - SISDOC 039866/2021"/>
    <d v="2021-09-24T00:00:00"/>
    <n v="1"/>
    <n v="450"/>
    <n v="450"/>
    <n v="10"/>
    <n v="120"/>
    <n v="0"/>
    <n v="7"/>
    <n v="0"/>
    <n v="-3.75"/>
    <n v="-26.25"/>
    <m/>
    <m/>
    <m/>
    <n v="420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7"/>
    <n v="0"/>
    <n v="-59.466466666666662"/>
    <n v="-416.26526666666655"/>
    <m/>
    <m/>
    <m/>
    <n v="17364.208266666668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6"/>
    <n v="0"/>
    <n v="-247.5"/>
    <n v="-1485"/>
    <m/>
    <m/>
    <m/>
    <n v="27967.5"/>
    <s v="NÃO"/>
  </r>
  <r>
    <x v="1"/>
    <x v="3"/>
    <n v="4"/>
    <s v="Execução de reforma em delegacia"/>
    <d v="2021-10-13T00:00:00"/>
    <n v="1"/>
    <n v="32639.18"/>
    <n v="32639.18"/>
    <n v="25"/>
    <n v="300"/>
    <n v="0"/>
    <n v="6"/>
    <n v="0"/>
    <n v="-108.79726666666667"/>
    <n v="-652.78360000000009"/>
    <m/>
    <m/>
    <m/>
    <n v="31877.599133333333"/>
    <s v="NÃO"/>
  </r>
  <r>
    <x v="0"/>
    <x v="2"/>
    <n v="10"/>
    <s v="Persianas Aluminio - SISDOC 040370/2021"/>
    <d v="2021-10-22T00:00:00"/>
    <n v="4"/>
    <n v="219.75"/>
    <n v="879"/>
    <n v="10"/>
    <n v="120"/>
    <n v="0"/>
    <n v="6"/>
    <n v="0"/>
    <n v="-7.3250000000000002"/>
    <n v="-43.95"/>
    <m/>
    <m/>
    <m/>
    <n v="827.72499999999991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6"/>
    <n v="0"/>
    <n v="-116.66666666666667"/>
    <n v="-700"/>
    <m/>
    <m/>
    <m/>
    <n v="13183.333333333334"/>
    <s v="NÃO"/>
  </r>
  <r>
    <x v="0"/>
    <x v="4"/>
    <n v="20"/>
    <s v="Roteadores - SISDOC 040596/2021"/>
    <d v="2021-10-22T00:00:00"/>
    <n v="2"/>
    <n v="994.99"/>
    <n v="1989.98"/>
    <n v="5"/>
    <n v="60"/>
    <n v="0"/>
    <n v="6"/>
    <n v="0"/>
    <n v="-33.166333333333334"/>
    <n v="-198.99800000000002"/>
    <m/>
    <m/>
    <m/>
    <n v="1757.8156666666666"/>
    <s v="NÃO"/>
  </r>
  <r>
    <x v="1"/>
    <x v="3"/>
    <n v="4"/>
    <s v="Execução de reforma em delegacia"/>
    <d v="2021-10-22T00:00:00"/>
    <n v="1"/>
    <n v="48462.18"/>
    <n v="48462.18"/>
    <n v="25"/>
    <n v="300"/>
    <n v="0"/>
    <n v="6"/>
    <n v="0"/>
    <n v="-161.54060000000001"/>
    <n v="-969.24360000000013"/>
    <m/>
    <m/>
    <m/>
    <n v="47331.395799999998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6"/>
    <n v="0"/>
    <n v="-14"/>
    <n v="-84"/>
    <m/>
    <m/>
    <m/>
    <n v="1582"/>
    <s v="NÃO"/>
  </r>
  <r>
    <x v="1"/>
    <x v="3"/>
    <n v="4"/>
    <s v="Execução de reforma em delegacia"/>
    <d v="2021-10-27T00:00:00"/>
    <n v="1"/>
    <n v="2587.5"/>
    <n v="2587.5"/>
    <n v="25"/>
    <n v="300"/>
    <n v="0"/>
    <n v="6"/>
    <n v="0"/>
    <n v="-8.625"/>
    <n v="-51.75"/>
    <m/>
    <m/>
    <m/>
    <n v="2527.125"/>
    <s v="NÃO"/>
  </r>
  <r>
    <x v="1"/>
    <x v="3"/>
    <n v="4"/>
    <s v="Execução de reforma em delegacia"/>
    <d v="2021-10-27T00:00:00"/>
    <n v="1"/>
    <n v="1250"/>
    <n v="1250"/>
    <n v="25"/>
    <n v="300"/>
    <n v="0"/>
    <n v="6"/>
    <n v="0"/>
    <n v="-4.166666666666667"/>
    <n v="-25.000000000000004"/>
    <m/>
    <m/>
    <m/>
    <n v="1220.8333333333333"/>
    <s v="NÃO"/>
  </r>
  <r>
    <x v="0"/>
    <x v="1"/>
    <n v="10"/>
    <s v="Televisão Smart - SISDOC 041117/2021"/>
    <d v="2021-10-29T00:00:00"/>
    <n v="1"/>
    <n v="2699"/>
    <n v="2699"/>
    <n v="10"/>
    <n v="120"/>
    <n v="0"/>
    <n v="6"/>
    <n v="0"/>
    <n v="-22.491666666666667"/>
    <n v="-134.95000000000002"/>
    <m/>
    <m/>
    <m/>
    <n v="2541.5583333333334"/>
    <s v="NÃO"/>
  </r>
  <r>
    <x v="1"/>
    <x v="3"/>
    <n v="4"/>
    <s v="Execução de reforma em delegacia"/>
    <d v="2021-11-10T00:00:00"/>
    <n v="1"/>
    <n v="41342.19"/>
    <n v="41342.19"/>
    <n v="25"/>
    <n v="300"/>
    <n v="0"/>
    <n v="5"/>
    <n v="0"/>
    <n v="-137.8073"/>
    <n v="-689.03649999999993"/>
    <m/>
    <m/>
    <m/>
    <n v="40515.3462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5"/>
    <n v="0"/>
    <n v="-41.666666666666664"/>
    <n v="-208.33333333333331"/>
    <m/>
    <m/>
    <m/>
    <n v="4750"/>
    <s v="NÃO"/>
  </r>
  <r>
    <x v="1"/>
    <x v="3"/>
    <n v="4"/>
    <s v="Execução de reforma em delegacia"/>
    <d v="2021-12-08T00:00:00"/>
    <n v="1"/>
    <n v="20402.37"/>
    <n v="20402.37"/>
    <n v="25"/>
    <n v="300"/>
    <n v="0"/>
    <n v="4"/>
    <n v="0"/>
    <n v="-68.007899999999992"/>
    <n v="-272.03159999999997"/>
    <m/>
    <m/>
    <m/>
    <n v="20062.3305"/>
    <s v="NÃO"/>
  </r>
  <r>
    <x v="0"/>
    <x v="1"/>
    <n v="10"/>
    <s v="Televisão Smart - SISDOC 043471/2021"/>
    <d v="2021-12-10T00:00:00"/>
    <n v="1"/>
    <n v="3342"/>
    <n v="3342"/>
    <n v="10"/>
    <n v="120"/>
    <n v="0"/>
    <n v="4"/>
    <n v="0"/>
    <n v="-27.85"/>
    <n v="-111.4"/>
    <m/>
    <m/>
    <m/>
    <n v="3202.75"/>
    <s v="NÃO"/>
  </r>
  <r>
    <x v="1"/>
    <x v="3"/>
    <n v="4"/>
    <s v="Execução de reforma em delegacia"/>
    <d v="2021-12-14T00:00:00"/>
    <n v="1"/>
    <n v="900"/>
    <n v="900"/>
    <n v="25"/>
    <n v="300"/>
    <n v="0"/>
    <n v="4"/>
    <n v="0"/>
    <n v="-3"/>
    <n v="-12"/>
    <m/>
    <m/>
    <m/>
    <n v="885"/>
    <s v="NÃO"/>
  </r>
  <r>
    <x v="1"/>
    <x v="3"/>
    <n v="4"/>
    <s v="Execução de reforma em delegacia"/>
    <d v="2021-12-16T00:00:00"/>
    <n v="1"/>
    <n v="12412.83"/>
    <n v="12412.83"/>
    <n v="25"/>
    <n v="300"/>
    <n v="0"/>
    <n v="4"/>
    <n v="0"/>
    <n v="-41.376100000000001"/>
    <n v="-165.5044"/>
    <m/>
    <m/>
    <m/>
    <n v="12205.949500000001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4"/>
    <n v="0"/>
    <n v="-52.516666666666666"/>
    <n v="-210.06666666666666"/>
    <m/>
    <m/>
    <m/>
    <n v="6039.416666666667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3"/>
    <n v="0"/>
    <n v="-7.458333333333333"/>
    <n v="-22.375"/>
    <m/>
    <m/>
    <m/>
    <n v="865.16666666666663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3"/>
    <n v="0"/>
    <n v="-82.5"/>
    <n v="-247.5"/>
    <m/>
    <m/>
    <m/>
    <n v="9570"/>
    <s v="NÃO"/>
  </r>
  <r>
    <x v="1"/>
    <x v="3"/>
    <n v="4"/>
    <s v="Execução de reforma em delegacia"/>
    <d v="2022-01-19T00:00:00"/>
    <n v="1"/>
    <n v="29950"/>
    <n v="29950"/>
    <n v="25"/>
    <n v="300"/>
    <n v="0"/>
    <n v="3"/>
    <n v="0"/>
    <n v="-99.833333333333329"/>
    <n v="-299.5"/>
    <m/>
    <m/>
    <m/>
    <n v="29550.666666666668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3"/>
    <n v="0"/>
    <n v="-5.91"/>
    <n v="-17.73"/>
    <m/>
    <m/>
    <m/>
    <n v="685.56000000000006"/>
    <s v="NÃO"/>
  </r>
  <r>
    <x v="0"/>
    <x v="1"/>
    <n v="10"/>
    <s v="Plastificadora A4 - SISDOC 002162/2022"/>
    <d v="2022-01-28T00:00:00"/>
    <n v="1"/>
    <n v="440"/>
    <n v="440"/>
    <n v="10"/>
    <n v="120"/>
    <n v="0"/>
    <n v="3"/>
    <n v="0"/>
    <n v="-3.6666666666666665"/>
    <n v="-11"/>
    <m/>
    <m/>
    <m/>
    <n v="425.33333333333331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469.58524999999997"/>
    <m/>
    <m/>
    <m/>
    <n v="18157.296333333332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2"/>
    <n v="0"/>
    <n v="-10.783333333333333"/>
    <n v="-21.566666666666666"/>
    <m/>
    <m/>
    <m/>
    <n v="1261.6500000000001"/>
    <s v="NÃO"/>
  </r>
  <r>
    <x v="1"/>
    <x v="3"/>
    <n v="4"/>
    <s v="Execução de reforma em delegacia"/>
    <d v="2022-02-02T00:00:00"/>
    <n v="1"/>
    <n v="13333.04"/>
    <n v="13333.04"/>
    <n v="25"/>
    <n v="300"/>
    <n v="0"/>
    <n v="2"/>
    <n v="0"/>
    <n v="-44.443466666666673"/>
    <n v="-88.886933333333346"/>
    <m/>
    <m/>
    <m/>
    <n v="13199.709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2"/>
    <n v="0"/>
    <n v="-58.597499999999997"/>
    <n v="-117.19499999999999"/>
    <m/>
    <m/>
    <m/>
    <n v="6855.9075000000003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2"/>
    <n v="0"/>
    <n v="-231.81166666666667"/>
    <n v="-463.62333333333333"/>
    <m/>
    <m/>
    <m/>
    <n v="13213.265000000001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2"/>
    <n v="0"/>
    <n v="-350"/>
    <n v="-700"/>
    <m/>
    <m/>
    <m/>
    <n v="1995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2"/>
    <n v="0"/>
    <n v="-176.98416666666665"/>
    <n v="-353.96833333333331"/>
    <m/>
    <m/>
    <m/>
    <n v="10088.097499999998"/>
    <s v="NÃO"/>
  </r>
  <r>
    <x v="1"/>
    <x v="3"/>
    <n v="4"/>
    <s v="Execução de reforma em delegacia"/>
    <d v="2022-02-08T00:00:00"/>
    <n v="1"/>
    <n v="900"/>
    <n v="900"/>
    <n v="25"/>
    <n v="300"/>
    <n v="0"/>
    <n v="2"/>
    <n v="0"/>
    <n v="-3"/>
    <n v="-6"/>
    <m/>
    <m/>
    <m/>
    <n v="891"/>
    <s v="NÃO"/>
  </r>
  <r>
    <x v="1"/>
    <x v="3"/>
    <n v="4"/>
    <s v="Execução de reforma em delegacia"/>
    <d v="2022-02-10T00:00:00"/>
    <n v="1"/>
    <n v="49903.38"/>
    <n v="49903.38"/>
    <n v="25"/>
    <n v="300"/>
    <n v="0"/>
    <n v="2"/>
    <n v="0"/>
    <n v="-166.34459999999999"/>
    <n v="-332.68919999999997"/>
    <m/>
    <m/>
    <m/>
    <n v="49404.3462"/>
    <s v="NÃO"/>
  </r>
  <r>
    <x v="1"/>
    <x v="3"/>
    <n v="4"/>
    <s v="Execução de reforma em delegacia"/>
    <d v="2022-02-10T00:00:00"/>
    <n v="1"/>
    <n v="1250"/>
    <n v="1250"/>
    <n v="25"/>
    <n v="300"/>
    <n v="0"/>
    <n v="2"/>
    <n v="0"/>
    <n v="-4.166666666666667"/>
    <n v="-8.3333333333333339"/>
    <m/>
    <m/>
    <m/>
    <n v="1237.5"/>
    <s v="NÃO"/>
  </r>
  <r>
    <x v="1"/>
    <x v="3"/>
    <n v="4"/>
    <s v="Execução de reforma em delegacia"/>
    <d v="2022-03-10T00:00:00"/>
    <n v="1"/>
    <n v="14620.05"/>
    <n v="14620.05"/>
    <n v="25"/>
    <n v="300"/>
    <n v="0"/>
    <n v="1"/>
    <n v="0"/>
    <n v="-48.733499999999999"/>
    <n v="-48.733499999999999"/>
    <m/>
    <m/>
    <m/>
    <n v="14522.5829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1"/>
    <n v="0"/>
    <n v="-117.86173333333332"/>
    <n v="-117.86173333333332"/>
    <m/>
    <m/>
    <m/>
    <n v="35122.796533333334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1"/>
    <n v="0"/>
    <n v="-56.666666666666664"/>
    <n v="-56.666666666666664"/>
    <m/>
    <m/>
    <m/>
    <n v="6686.6666666666661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1"/>
    <n v="0"/>
    <n v="-8.25"/>
    <n v="-8.25"/>
    <m/>
    <m/>
    <m/>
    <n v="973.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-15.08225"/>
    <m/>
    <m/>
    <m/>
    <n v="1779.7055000000003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-39.790416666666673"/>
    <m/>
    <m/>
    <m/>
    <n v="4695.269166666666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-10.108499999999999"/>
    <m/>
    <m/>
    <m/>
    <n v="1192.8029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-10.108499999999999"/>
    <m/>
    <m/>
    <m/>
    <n v="1192.8029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-10.108499999999999"/>
    <m/>
    <m/>
    <m/>
    <n v="1192.8029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-4.9081666666666672"/>
    <m/>
    <m/>
    <m/>
    <n v="579.1636666666665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-4.9081666666666672"/>
    <m/>
    <m/>
    <m/>
    <n v="579.1636666666665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-4.9081666666666672"/>
    <m/>
    <m/>
    <m/>
    <n v="579.16366666666659"/>
    <s v="NÃO"/>
  </r>
  <r>
    <x v="0"/>
    <x v="6"/>
    <n v="20"/>
    <s v="Drone DJI Mavic - SISDOC 010353/2022"/>
    <d v="2022-04-19T00:00:00"/>
    <n v="1"/>
    <n v="5714"/>
    <n v="5714"/>
    <n v="5"/>
    <n v="60"/>
    <n v="0"/>
    <n v="0"/>
    <n v="0"/>
    <n v="-95.233333333333334"/>
    <n v="0"/>
    <m/>
    <m/>
    <m/>
    <n v="5618.7666666666664"/>
    <s v="NÃO"/>
  </r>
  <r>
    <x v="0"/>
    <x v="4"/>
    <n v="20"/>
    <s v="Notebooks HP Probook - SISDOC 012465/2022"/>
    <d v="2022-04-27T00:00:00"/>
    <n v="15"/>
    <n v="5800"/>
    <n v="87000"/>
    <n v="5"/>
    <n v="60"/>
    <n v="0"/>
    <n v="0"/>
    <n v="0"/>
    <n v="-1450"/>
    <n v="0"/>
    <m/>
    <m/>
    <m/>
    <n v="85550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4">
      <pivotArea collapsedLevelsAreSubtotals="1" fieldPosition="0">
        <references count="1">
          <reference field="1" count="1">
            <x v="0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C5C8A-5221-486F-853B-DE9AD1096089}" name="Tabela dinâ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7:O780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21">
      <pivotArea collapsedLevelsAreSubtotals="1" fieldPosition="0">
        <references count="1">
          <reference field="0" count="1">
            <x v="1"/>
          </reference>
        </references>
      </pivotArea>
    </format>
    <format dxfId="20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9">
      <pivotArea collapsedLevelsAreSubtotals="1" fieldPosition="0">
        <references count="1">
          <reference field="0" count="1">
            <x v="2"/>
          </reference>
        </references>
      </pivotArea>
    </format>
    <format dxfId="18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952CB8-92D5-4A30-80FE-E8CBCBC71AA9}" name="Tabela dinâ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9:O763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dataField="1"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3" baseField="0" baseItem="0"/>
  </dataFields>
  <formats count="1"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6">
      <pivotArea collapsedLevelsAreSubtotals="1" fieldPosition="0">
        <references count="1">
          <reference field="0" count="1">
            <x v="1"/>
          </reference>
        </references>
      </pivotArea>
    </format>
    <format dxfId="15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4">
      <pivotArea collapsedLevelsAreSubtotals="1" fieldPosition="0">
        <references count="1">
          <reference field="0" count="1">
            <x v="2"/>
          </reference>
        </references>
      </pivotArea>
    </format>
    <format dxfId="13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10">
      <pivotArea collapsedLevelsAreSubtotals="1" fieldPosition="0">
        <references count="1">
          <reference field="0" count="1">
            <x v="1"/>
          </reference>
        </references>
      </pivotArea>
    </format>
    <format dxfId="9">
      <pivotArea grandRow="1" outline="0" collapsedLevelsAreSubtotals="1" fieldPosition="0"/>
    </format>
    <format dxfId="8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A1:VF786"/>
  <sheetViews>
    <sheetView tabSelected="1" zoomScale="80" zoomScaleNormal="80" workbookViewId="0">
      <pane ySplit="3" topLeftCell="A752" activePane="bottomLeft" state="frozen"/>
      <selection pane="bottomLeft" activeCell="S778" sqref="S778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58.1406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21.5703125" style="13" customWidth="1"/>
    <col min="16" max="17" width="22.140625" style="14" bestFit="1" customWidth="1"/>
    <col min="18" max="18" width="18.7109375" style="14" customWidth="1"/>
    <col min="19" max="19" width="15.85546875" style="14" customWidth="1"/>
    <col min="20" max="20" width="15.570312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07">
        <v>44681</v>
      </c>
      <c r="G2" s="108"/>
      <c r="H2" s="109" t="s">
        <v>598</v>
      </c>
      <c r="I2" s="110"/>
      <c r="J2" s="111" t="s">
        <v>592</v>
      </c>
      <c r="K2" s="111"/>
      <c r="L2" s="109" t="s">
        <v>591</v>
      </c>
      <c r="M2" s="112"/>
      <c r="N2" s="104" t="s">
        <v>578</v>
      </c>
      <c r="O2" s="105"/>
      <c r="P2" s="105"/>
      <c r="Q2" s="104" t="s">
        <v>625</v>
      </c>
      <c r="R2" s="105"/>
      <c r="S2" s="10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519</v>
      </c>
      <c r="N4" s="26">
        <v>0</v>
      </c>
      <c r="O4" s="61">
        <v>0</v>
      </c>
      <c r="P4" s="60">
        <f>O4+'Cálculo Mar2022'!P4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512</v>
      </c>
      <c r="N5" s="26">
        <v>0</v>
      </c>
      <c r="O5" s="61">
        <v>0</v>
      </c>
      <c r="P5" s="60">
        <f>O5+'Cálculo Mar2022'!P5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499</v>
      </c>
      <c r="N6" s="26">
        <v>0</v>
      </c>
      <c r="O6" s="61">
        <v>0</v>
      </c>
      <c r="P6" s="60">
        <f>O6+'Cálculo Mar2022'!P6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495</v>
      </c>
      <c r="N7" s="26">
        <v>0</v>
      </c>
      <c r="O7" s="61">
        <v>0</v>
      </c>
      <c r="P7" s="60">
        <f>O7+'Cálculo Mar2022'!P7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489</v>
      </c>
      <c r="N8" s="26">
        <v>0</v>
      </c>
      <c r="O8" s="61">
        <v>0</v>
      </c>
      <c r="P8" s="60">
        <f>O8+'Cálculo Mar2022'!P8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486</v>
      </c>
      <c r="N9" s="26">
        <v>0</v>
      </c>
      <c r="O9" s="61">
        <v>0</v>
      </c>
      <c r="P9" s="60">
        <f>O9+'Cálculo Mar2022'!P9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40</v>
      </c>
      <c r="M10" s="24">
        <f t="shared" si="4"/>
        <v>480</v>
      </c>
      <c r="N10" s="26">
        <v>0</v>
      </c>
      <c r="O10" s="61">
        <v>0</v>
      </c>
      <c r="P10" s="60">
        <f>O10+'Cálculo Mar2022'!P10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473</v>
      </c>
      <c r="N11" s="26">
        <v>0</v>
      </c>
      <c r="O11" s="61">
        <v>0</v>
      </c>
      <c r="P11" s="60">
        <f>O11+'Cálculo Mar2022'!P11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473</v>
      </c>
      <c r="N12" s="26">
        <v>0</v>
      </c>
      <c r="O12" s="61">
        <v>0</v>
      </c>
      <c r="P12" s="60">
        <f>O12+'Cálculo Mar2022'!P12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473</v>
      </c>
      <c r="N13" s="26">
        <v>0</v>
      </c>
      <c r="O13" s="61">
        <v>0</v>
      </c>
      <c r="P13" s="60">
        <f>O13+'Cálculo Mar2022'!P13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472</v>
      </c>
      <c r="N14" s="26">
        <v>0</v>
      </c>
      <c r="O14" s="61">
        <v>0</v>
      </c>
      <c r="P14" s="60">
        <f>O14+'Cálculo Mar2022'!P14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472</v>
      </c>
      <c r="N15" s="26">
        <v>0</v>
      </c>
      <c r="O15" s="61">
        <v>0</v>
      </c>
      <c r="P15" s="60">
        <f>O15+'Cálculo Mar2022'!P15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472</v>
      </c>
      <c r="N16" s="26">
        <v>0</v>
      </c>
      <c r="O16" s="61">
        <v>0</v>
      </c>
      <c r="P16" s="60">
        <f>O16+'Cálculo Mar2022'!P16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472</v>
      </c>
      <c r="N17" s="26">
        <v>0</v>
      </c>
      <c r="O17" s="61">
        <v>0</v>
      </c>
      <c r="P17" s="60">
        <f>O17+'Cálculo Mar2022'!P17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472</v>
      </c>
      <c r="N18" s="26">
        <v>0</v>
      </c>
      <c r="O18" s="61">
        <v>0</v>
      </c>
      <c r="P18" s="60">
        <f>O18+'Cálculo Mar2022'!P18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39</v>
      </c>
      <c r="M19" s="24">
        <f t="shared" si="4"/>
        <v>468</v>
      </c>
      <c r="N19" s="26">
        <v>0</v>
      </c>
      <c r="O19" s="61">
        <v>0</v>
      </c>
      <c r="P19" s="60">
        <f>O19+'Cálculo Mar2022'!P19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39</v>
      </c>
      <c r="M20" s="24">
        <f t="shared" si="4"/>
        <v>468</v>
      </c>
      <c r="N20" s="26">
        <v>0</v>
      </c>
      <c r="O20" s="61">
        <v>0</v>
      </c>
      <c r="P20" s="60">
        <f>O20+'Cálculo Mar2022'!P20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460</v>
      </c>
      <c r="N21" s="26">
        <v>0</v>
      </c>
      <c r="O21" s="61">
        <v>0</v>
      </c>
      <c r="P21" s="60">
        <f>O21+'Cálculo Mar2022'!P21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460</v>
      </c>
      <c r="N22" s="26">
        <v>0</v>
      </c>
      <c r="O22" s="61">
        <v>0</v>
      </c>
      <c r="P22" s="60">
        <f>O22+'Cálculo Mar2022'!P22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460</v>
      </c>
      <c r="N23" s="26">
        <v>0</v>
      </c>
      <c r="O23" s="61">
        <v>0</v>
      </c>
      <c r="P23" s="60">
        <f>O23+'Cálculo Mar2022'!P23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460</v>
      </c>
      <c r="N24" s="26">
        <v>0</v>
      </c>
      <c r="O24" s="61">
        <v>0</v>
      </c>
      <c r="P24" s="60">
        <f>O24+'Cálculo Mar2022'!P24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460</v>
      </c>
      <c r="N25" s="26">
        <v>0</v>
      </c>
      <c r="O25" s="61">
        <v>0</v>
      </c>
      <c r="P25" s="60">
        <f>O25+'Cálculo Mar2022'!P25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459</v>
      </c>
      <c r="N26" s="26">
        <v>0</v>
      </c>
      <c r="O26" s="61">
        <v>0</v>
      </c>
      <c r="P26" s="60">
        <f>O26+'Cálculo Mar2022'!P26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453</v>
      </c>
      <c r="N27" s="26">
        <v>0</v>
      </c>
      <c r="O27" s="61">
        <v>0</v>
      </c>
      <c r="P27" s="60">
        <f>O27+'Cálculo Mar2022'!P27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451</v>
      </c>
      <c r="N28" s="26">
        <v>0</v>
      </c>
      <c r="O28" s="61">
        <v>0</v>
      </c>
      <c r="P28" s="60">
        <f>O28+'Cálculo Mar2022'!P28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433</v>
      </c>
      <c r="N29" s="26">
        <v>0</v>
      </c>
      <c r="O29" s="61">
        <v>0</v>
      </c>
      <c r="P29" s="60">
        <f>O29+'Cálculo Mar2022'!P29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Mar2022'!P30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Mar2022'!P31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Mar2022'!P32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430</v>
      </c>
      <c r="N33" s="26">
        <v>0</v>
      </c>
      <c r="O33" s="61">
        <v>0</v>
      </c>
      <c r="P33" s="60">
        <f>O33+'Cálculo Mar2022'!P33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426</v>
      </c>
      <c r="N34" s="26">
        <v>0</v>
      </c>
      <c r="O34" s="61">
        <v>0</v>
      </c>
      <c r="P34" s="60">
        <f>O34+'Cálculo Mar2022'!P34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Mar2022'!P35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35</v>
      </c>
      <c r="M36" s="24">
        <f t="shared" si="4"/>
        <v>420</v>
      </c>
      <c r="N36" s="26">
        <v>0</v>
      </c>
      <c r="O36" s="61">
        <v>0</v>
      </c>
      <c r="P36" s="60">
        <f>O36+'Cálculo Mar2022'!P36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406</v>
      </c>
      <c r="N37" s="26">
        <v>0</v>
      </c>
      <c r="O37" s="61">
        <v>0</v>
      </c>
      <c r="P37" s="60">
        <f>O37+'Cálculo Mar2022'!P37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404</v>
      </c>
      <c r="N38" s="26">
        <v>0</v>
      </c>
      <c r="O38" s="61">
        <v>0</v>
      </c>
      <c r="P38" s="60">
        <f>O38+'Cálculo Mar2022'!P38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400</v>
      </c>
      <c r="N39" s="26">
        <v>0</v>
      </c>
      <c r="O39" s="61">
        <v>0</v>
      </c>
      <c r="P39" s="60">
        <f>O39+'Cálculo Mar2022'!P39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400</v>
      </c>
      <c r="N40" s="26">
        <v>0</v>
      </c>
      <c r="O40" s="61">
        <v>0</v>
      </c>
      <c r="P40" s="60">
        <f>O40+'Cálculo Mar2022'!P40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Mar2022'!P41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Mar2022'!P42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394</v>
      </c>
      <c r="N43" s="26">
        <v>0</v>
      </c>
      <c r="O43" s="61">
        <v>0</v>
      </c>
      <c r="P43" s="60">
        <f>O43+'Cálculo Mar2022'!P43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391</v>
      </c>
      <c r="N44" s="26">
        <v>0</v>
      </c>
      <c r="O44" s="61">
        <v>0</v>
      </c>
      <c r="P44" s="60">
        <f>O44+'Cálculo Mar2022'!P44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376</v>
      </c>
      <c r="N45" s="26">
        <v>0</v>
      </c>
      <c r="O45" s="61">
        <v>0</v>
      </c>
      <c r="P45" s="60">
        <f>O45+'Cálculo Mar2022'!P45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376</v>
      </c>
      <c r="N46" s="26">
        <v>0</v>
      </c>
      <c r="O46" s="61">
        <v>0</v>
      </c>
      <c r="P46" s="60">
        <f>O46+'Cálculo Mar2022'!P46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376</v>
      </c>
      <c r="N47" s="26">
        <v>0</v>
      </c>
      <c r="O47" s="61">
        <v>0</v>
      </c>
      <c r="P47" s="60">
        <f>O47+'Cálculo Mar2022'!P47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375</v>
      </c>
      <c r="N48" s="26">
        <v>0</v>
      </c>
      <c r="O48" s="61">
        <v>0</v>
      </c>
      <c r="P48" s="60">
        <f>O48+'Cálculo Mar2022'!P48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31</v>
      </c>
      <c r="M49" s="24">
        <f t="shared" si="4"/>
        <v>372</v>
      </c>
      <c r="N49" s="26">
        <v>0</v>
      </c>
      <c r="O49" s="61">
        <v>0</v>
      </c>
      <c r="P49" s="60">
        <f>O49+'Cálculo Mar2022'!P49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31</v>
      </c>
      <c r="M50" s="24">
        <f t="shared" si="4"/>
        <v>372</v>
      </c>
      <c r="N50" s="26">
        <v>0</v>
      </c>
      <c r="O50" s="61">
        <v>0</v>
      </c>
      <c r="P50" s="60">
        <f>O50+'Cálculo Mar2022'!P50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370</v>
      </c>
      <c r="N51" s="26">
        <v>0</v>
      </c>
      <c r="O51" s="61">
        <v>0</v>
      </c>
      <c r="P51" s="60">
        <f>O51+'Cálculo Mar2022'!P51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370</v>
      </c>
      <c r="N52" s="26">
        <v>0</v>
      </c>
      <c r="O52" s="61">
        <v>0</v>
      </c>
      <c r="P52" s="60">
        <f>O52+'Cálculo Mar2022'!P52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369</v>
      </c>
      <c r="N53" s="26">
        <v>0</v>
      </c>
      <c r="O53" s="61">
        <v>0</v>
      </c>
      <c r="P53" s="60">
        <f>O53+'Cálculo Mar2022'!P53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368</v>
      </c>
      <c r="N54" s="26">
        <v>0</v>
      </c>
      <c r="O54" s="61">
        <v>0</v>
      </c>
      <c r="P54" s="60">
        <f>O54+'Cálculo Mar2022'!P54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367</v>
      </c>
      <c r="N55" s="26">
        <v>0</v>
      </c>
      <c r="O55" s="61">
        <v>0</v>
      </c>
      <c r="P55" s="60">
        <f>O55+'Cálculo Mar2022'!P55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367</v>
      </c>
      <c r="N56" s="26">
        <v>0</v>
      </c>
      <c r="O56" s="61">
        <v>0</v>
      </c>
      <c r="P56" s="60">
        <f>O56+'Cálculo Mar2022'!P56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367</v>
      </c>
      <c r="N57" s="26">
        <v>0</v>
      </c>
      <c r="O57" s="61">
        <v>0</v>
      </c>
      <c r="P57" s="60">
        <f>O57+'Cálculo Mar2022'!P57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367</v>
      </c>
      <c r="N58" s="26">
        <v>0</v>
      </c>
      <c r="O58" s="61">
        <v>0</v>
      </c>
      <c r="P58" s="60">
        <f>O58+'Cálculo Mar2022'!P58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367</v>
      </c>
      <c r="N59" s="26">
        <v>0</v>
      </c>
      <c r="O59" s="61">
        <v>0</v>
      </c>
      <c r="P59" s="60">
        <f>O59+'Cálculo Mar2022'!P59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367</v>
      </c>
      <c r="N60" s="26">
        <v>0</v>
      </c>
      <c r="O60" s="61">
        <v>0</v>
      </c>
      <c r="P60" s="60">
        <f>O60+'Cálculo Mar2022'!P60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366</v>
      </c>
      <c r="N61" s="26">
        <v>0</v>
      </c>
      <c r="O61" s="61">
        <v>0</v>
      </c>
      <c r="P61" s="60">
        <f>O61+'Cálculo Mar2022'!P61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366</v>
      </c>
      <c r="N62" s="26">
        <v>0</v>
      </c>
      <c r="O62" s="61">
        <v>0</v>
      </c>
      <c r="P62" s="60">
        <f>O62+'Cálculo Mar2022'!P62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366</v>
      </c>
      <c r="N63" s="26">
        <v>0</v>
      </c>
      <c r="O63" s="61">
        <v>0</v>
      </c>
      <c r="P63" s="60">
        <f>O63+'Cálculo Mar2022'!P63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366</v>
      </c>
      <c r="N64" s="26">
        <v>0</v>
      </c>
      <c r="O64" s="61">
        <v>0</v>
      </c>
      <c r="P64" s="60">
        <f>O64+'Cálculo Mar2022'!P64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365</v>
      </c>
      <c r="N65" s="26">
        <v>0</v>
      </c>
      <c r="O65" s="61">
        <v>0</v>
      </c>
      <c r="P65" s="60">
        <f>O65+'Cálculo Mar2022'!P65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364</v>
      </c>
      <c r="N66" s="26">
        <v>0</v>
      </c>
      <c r="O66" s="61">
        <v>0</v>
      </c>
      <c r="P66" s="60">
        <f>O66+'Cálculo Mar2022'!P66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364</v>
      </c>
      <c r="N67" s="26">
        <v>0</v>
      </c>
      <c r="O67" s="61">
        <v>0</v>
      </c>
      <c r="P67" s="60">
        <f>O67+'Cálculo Mar2022'!P67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362</v>
      </c>
      <c r="N68" s="26">
        <v>0</v>
      </c>
      <c r="O68" s="61">
        <v>0</v>
      </c>
      <c r="P68" s="60">
        <f>O68+'Cálculo Mar2022'!P68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357</v>
      </c>
      <c r="N69" s="26">
        <v>0</v>
      </c>
      <c r="O69" s="61">
        <v>0</v>
      </c>
      <c r="P69" s="60">
        <f>O69+'Cálculo Mar2022'!P69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357</v>
      </c>
      <c r="N70" s="26">
        <v>0</v>
      </c>
      <c r="O70" s="61">
        <v>0</v>
      </c>
      <c r="P70" s="60">
        <f>O70+'Cálculo Mar2022'!P70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357</v>
      </c>
      <c r="N71" s="26">
        <v>0</v>
      </c>
      <c r="O71" s="61">
        <v>0</v>
      </c>
      <c r="P71" s="60">
        <f>O71+'Cálculo Mar2022'!P71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357</v>
      </c>
      <c r="N72" s="26">
        <v>0</v>
      </c>
      <c r="O72" s="61">
        <v>0</v>
      </c>
      <c r="P72" s="60">
        <f>O72+'Cálculo Mar2022'!P72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357</v>
      </c>
      <c r="N73" s="26">
        <v>0</v>
      </c>
      <c r="O73" s="61">
        <v>0</v>
      </c>
      <c r="P73" s="60">
        <f>O73+'Cálculo Mar2022'!P73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357</v>
      </c>
      <c r="N74" s="26">
        <v>0</v>
      </c>
      <c r="O74" s="61">
        <v>0</v>
      </c>
      <c r="P74" s="60">
        <f>O74+'Cálculo Mar2022'!P74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357</v>
      </c>
      <c r="N75" s="26">
        <v>0</v>
      </c>
      <c r="O75" s="61">
        <v>0</v>
      </c>
      <c r="P75" s="60">
        <f>O75+'Cálculo Mar2022'!P75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357</v>
      </c>
      <c r="N76" s="26">
        <v>0</v>
      </c>
      <c r="O76" s="61">
        <v>0</v>
      </c>
      <c r="P76" s="60">
        <f>O76+'Cálculo Mar2022'!P76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357</v>
      </c>
      <c r="N77" s="26">
        <v>0</v>
      </c>
      <c r="O77" s="61">
        <v>0</v>
      </c>
      <c r="P77" s="60">
        <f>O77+'Cálculo Mar2022'!P77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Mar2022'!P78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354</v>
      </c>
      <c r="N79" s="26">
        <v>0</v>
      </c>
      <c r="O79" s="61">
        <v>0</v>
      </c>
      <c r="P79" s="60">
        <f>O79+'Cálculo Mar2022'!P79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352</v>
      </c>
      <c r="N80" s="26">
        <v>0</v>
      </c>
      <c r="O80" s="61">
        <v>0</v>
      </c>
      <c r="P80" s="60">
        <f>O80+'Cálculo Mar2022'!P80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351</v>
      </c>
      <c r="N81" s="26">
        <v>0</v>
      </c>
      <c r="O81" s="61">
        <v>0</v>
      </c>
      <c r="P81" s="60">
        <f>O81+'Cálculo Mar2022'!P81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350</v>
      </c>
      <c r="N82" s="26">
        <v>0</v>
      </c>
      <c r="O82" s="61">
        <v>0</v>
      </c>
      <c r="P82" s="60">
        <f>O82+'Cálculo Mar2022'!P82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29</v>
      </c>
      <c r="M83" s="24">
        <f t="shared" si="11"/>
        <v>348</v>
      </c>
      <c r="N83" s="26">
        <v>0</v>
      </c>
      <c r="O83" s="61">
        <v>0</v>
      </c>
      <c r="P83" s="60">
        <f>O83+'Cálculo Mar2022'!P83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346</v>
      </c>
      <c r="N84" s="26">
        <v>0</v>
      </c>
      <c r="O84" s="61">
        <v>0</v>
      </c>
      <c r="P84" s="60">
        <f>O84+'Cálculo Mar2022'!P84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338</v>
      </c>
      <c r="N85" s="26">
        <v>0</v>
      </c>
      <c r="O85" s="61">
        <v>0</v>
      </c>
      <c r="P85" s="60">
        <f>O85+'Cálculo Mar2022'!P85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28</v>
      </c>
      <c r="M86" s="24">
        <f t="shared" si="11"/>
        <v>336</v>
      </c>
      <c r="N86" s="26">
        <v>0</v>
      </c>
      <c r="O86" s="61">
        <v>0</v>
      </c>
      <c r="P86" s="60">
        <f>O86+'Cálculo Mar2022'!P86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28</v>
      </c>
      <c r="M87" s="24">
        <f t="shared" si="11"/>
        <v>336</v>
      </c>
      <c r="N87" s="26">
        <v>0</v>
      </c>
      <c r="O87" s="61">
        <v>0</v>
      </c>
      <c r="P87" s="60">
        <f>O87+'Cálculo Mar2022'!P87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335</v>
      </c>
      <c r="N88" s="26">
        <v>0</v>
      </c>
      <c r="O88" s="61">
        <v>0</v>
      </c>
      <c r="P88" s="60">
        <f>O88+'Cálculo Mar2022'!P88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335</v>
      </c>
      <c r="N89" s="26">
        <v>0</v>
      </c>
      <c r="O89" s="61">
        <v>0</v>
      </c>
      <c r="P89" s="60">
        <f>O89+'Cálculo Mar2022'!P89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335</v>
      </c>
      <c r="N90" s="26">
        <v>0</v>
      </c>
      <c r="O90" s="61">
        <v>0</v>
      </c>
      <c r="P90" s="60">
        <f>O90+'Cálculo Mar2022'!P90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335</v>
      </c>
      <c r="N91" s="26">
        <v>0</v>
      </c>
      <c r="O91" s="61">
        <v>0</v>
      </c>
      <c r="P91" s="60">
        <f>O91+'Cálculo Mar2022'!P91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335</v>
      </c>
      <c r="N92" s="26">
        <v>0</v>
      </c>
      <c r="O92" s="61">
        <v>0</v>
      </c>
      <c r="P92" s="60">
        <f>O92+'Cálculo Mar2022'!P92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335</v>
      </c>
      <c r="N93" s="26">
        <v>0</v>
      </c>
      <c r="O93" s="61">
        <v>0</v>
      </c>
      <c r="P93" s="60">
        <f>O93+'Cálculo Mar2022'!P93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335</v>
      </c>
      <c r="N94" s="26">
        <v>0</v>
      </c>
      <c r="O94" s="61">
        <v>0</v>
      </c>
      <c r="P94" s="60">
        <f>O94+'Cálculo Mar2022'!P94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335</v>
      </c>
      <c r="N95" s="26">
        <v>0</v>
      </c>
      <c r="O95" s="61">
        <v>0</v>
      </c>
      <c r="P95" s="60">
        <f>O95+'Cálculo Mar2022'!P95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335</v>
      </c>
      <c r="N96" s="26">
        <v>0</v>
      </c>
      <c r="O96" s="61">
        <v>0</v>
      </c>
      <c r="P96" s="60">
        <f>O96+'Cálculo Mar2022'!P96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335</v>
      </c>
      <c r="N97" s="26">
        <v>0</v>
      </c>
      <c r="O97" s="61">
        <v>0</v>
      </c>
      <c r="P97" s="60">
        <f>O97+'Cálculo Mar2022'!P97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335</v>
      </c>
      <c r="N98" s="26">
        <v>0</v>
      </c>
      <c r="O98" s="61">
        <v>0</v>
      </c>
      <c r="P98" s="60">
        <f>O98+'Cálculo Mar2022'!P98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335</v>
      </c>
      <c r="N99" s="26">
        <v>0</v>
      </c>
      <c r="O99" s="61">
        <v>0</v>
      </c>
      <c r="P99" s="60">
        <f>O99+'Cálculo Mar2022'!P99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335</v>
      </c>
      <c r="N100" s="26">
        <v>0</v>
      </c>
      <c r="O100" s="61">
        <v>0</v>
      </c>
      <c r="P100" s="60">
        <f>O100+'Cálculo Mar2022'!P100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335</v>
      </c>
      <c r="N101" s="26">
        <v>0</v>
      </c>
      <c r="O101" s="61">
        <v>0</v>
      </c>
      <c r="P101" s="60">
        <f>O101+'Cálculo Mar2022'!P101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335</v>
      </c>
      <c r="N102" s="26">
        <v>0</v>
      </c>
      <c r="O102" s="61">
        <v>0</v>
      </c>
      <c r="P102" s="60">
        <f>O102+'Cálculo Mar2022'!P102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334</v>
      </c>
      <c r="N103" s="26">
        <v>0</v>
      </c>
      <c r="O103" s="61">
        <v>0</v>
      </c>
      <c r="P103" s="60">
        <f>O103+'Cálculo Mar2022'!P103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332</v>
      </c>
      <c r="N104" s="26">
        <v>0</v>
      </c>
      <c r="O104" s="61">
        <v>0</v>
      </c>
      <c r="P104" s="60">
        <f>O104+'Cálculo Mar2022'!P104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332</v>
      </c>
      <c r="N105" s="26">
        <v>0</v>
      </c>
      <c r="O105" s="61">
        <v>0</v>
      </c>
      <c r="P105" s="60">
        <f>O105+'Cálculo Mar2022'!P105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332</v>
      </c>
      <c r="N106" s="26">
        <v>0</v>
      </c>
      <c r="O106" s="61">
        <v>0</v>
      </c>
      <c r="P106" s="60">
        <f>O106+'Cálculo Mar2022'!P106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Mar2022'!P107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Mar2022'!P108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Mar2022'!P109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329</v>
      </c>
      <c r="N110" s="26">
        <v>0</v>
      </c>
      <c r="O110" s="61">
        <v>0</v>
      </c>
      <c r="P110" s="60">
        <f>O110+'Cálculo Mar2022'!P110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329</v>
      </c>
      <c r="N111" s="26">
        <v>0</v>
      </c>
      <c r="O111" s="61">
        <v>0</v>
      </c>
      <c r="P111" s="60">
        <f>O111+'Cálculo Mar2022'!P111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329</v>
      </c>
      <c r="N112" s="26">
        <v>0</v>
      </c>
      <c r="O112" s="61">
        <v>0</v>
      </c>
      <c r="P112" s="60">
        <f>O112+'Cálculo Mar2022'!P112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329</v>
      </c>
      <c r="N113" s="26">
        <v>0</v>
      </c>
      <c r="O113" s="61">
        <v>0</v>
      </c>
      <c r="P113" s="60">
        <f>O113+'Cálculo Mar2022'!P113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329</v>
      </c>
      <c r="N114" s="26">
        <v>0</v>
      </c>
      <c r="O114" s="61">
        <v>0</v>
      </c>
      <c r="P114" s="60">
        <f>O114+'Cálculo Mar2022'!P114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329</v>
      </c>
      <c r="N115" s="26">
        <v>0</v>
      </c>
      <c r="O115" s="61">
        <v>0</v>
      </c>
      <c r="P115" s="60">
        <f>O115+'Cálculo Mar2022'!P115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329</v>
      </c>
      <c r="N116" s="26">
        <v>0</v>
      </c>
      <c r="O116" s="61">
        <v>0</v>
      </c>
      <c r="P116" s="60">
        <f>O116+'Cálculo Mar2022'!P116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329</v>
      </c>
      <c r="N117" s="26">
        <v>0</v>
      </c>
      <c r="O117" s="61">
        <v>0</v>
      </c>
      <c r="P117" s="60">
        <f>O117+'Cálculo Mar2022'!P117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329</v>
      </c>
      <c r="N118" s="26">
        <v>0</v>
      </c>
      <c r="O118" s="61">
        <v>0</v>
      </c>
      <c r="P118" s="60">
        <f>O118+'Cálculo Mar2022'!P118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329</v>
      </c>
      <c r="N119" s="26">
        <v>0</v>
      </c>
      <c r="O119" s="61">
        <v>0</v>
      </c>
      <c r="P119" s="60">
        <f>O119+'Cálculo Mar2022'!P119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329</v>
      </c>
      <c r="N120" s="26">
        <v>0</v>
      </c>
      <c r="O120" s="61">
        <v>0</v>
      </c>
      <c r="P120" s="60">
        <f>O120+'Cálculo Mar2022'!P120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329</v>
      </c>
      <c r="N121" s="26">
        <v>0</v>
      </c>
      <c r="O121" s="61">
        <v>0</v>
      </c>
      <c r="P121" s="60">
        <f>O121+'Cálculo Mar2022'!P121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328</v>
      </c>
      <c r="N122" s="26">
        <v>0</v>
      </c>
      <c r="O122" s="61">
        <v>0</v>
      </c>
      <c r="P122" s="60">
        <f>O122+'Cálculo Mar2022'!P122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327</v>
      </c>
      <c r="N123" s="26">
        <v>0</v>
      </c>
      <c r="O123" s="61">
        <v>0</v>
      </c>
      <c r="P123" s="60">
        <f>O123+'Cálculo Mar2022'!P123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327</v>
      </c>
      <c r="N124" s="26">
        <v>0</v>
      </c>
      <c r="O124" s="61">
        <v>0</v>
      </c>
      <c r="P124" s="60">
        <f>O124+'Cálculo Mar2022'!P124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326</v>
      </c>
      <c r="N125" s="26">
        <v>0</v>
      </c>
      <c r="O125" s="61">
        <v>0</v>
      </c>
      <c r="P125" s="60">
        <f>O125+'Cálculo Mar2022'!P125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27</v>
      </c>
      <c r="M126" s="24">
        <f t="shared" si="11"/>
        <v>324</v>
      </c>
      <c r="N126" s="26">
        <v>0</v>
      </c>
      <c r="O126" s="61">
        <v>0</v>
      </c>
      <c r="P126" s="60">
        <f>O126+'Cálculo Mar2022'!P126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27</v>
      </c>
      <c r="M127" s="24">
        <f t="shared" si="11"/>
        <v>324</v>
      </c>
      <c r="N127" s="26">
        <v>0</v>
      </c>
      <c r="O127" s="61">
        <v>0</v>
      </c>
      <c r="P127" s="60">
        <f>O127+'Cálculo Mar2022'!P127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27</v>
      </c>
      <c r="M128" s="24">
        <f t="shared" si="11"/>
        <v>324</v>
      </c>
      <c r="N128" s="26">
        <v>0</v>
      </c>
      <c r="O128" s="61">
        <v>0</v>
      </c>
      <c r="P128" s="60">
        <f>O128+'Cálculo Mar2022'!P128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27</v>
      </c>
      <c r="M129" s="24">
        <f t="shared" si="11"/>
        <v>324</v>
      </c>
      <c r="N129" s="26">
        <v>0</v>
      </c>
      <c r="O129" s="61">
        <v>0</v>
      </c>
      <c r="P129" s="60">
        <f>O129+'Cálculo Mar2022'!P129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27</v>
      </c>
      <c r="M130" s="24">
        <f t="shared" si="11"/>
        <v>324</v>
      </c>
      <c r="N130" s="26">
        <v>0</v>
      </c>
      <c r="O130" s="61">
        <v>0</v>
      </c>
      <c r="P130" s="60">
        <f>O130+'Cálculo Mar2022'!P130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27</v>
      </c>
      <c r="M131" s="24">
        <f t="shared" si="11"/>
        <v>324</v>
      </c>
      <c r="N131" s="26">
        <v>0</v>
      </c>
      <c r="O131" s="61">
        <v>0</v>
      </c>
      <c r="P131" s="60">
        <f>O131+'Cálculo Mar2022'!P131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27</v>
      </c>
      <c r="M132" s="24">
        <f t="shared" ref="M132:M195" si="18">DATEDIF(F132,$F$2,"M")</f>
        <v>324</v>
      </c>
      <c r="N132" s="26">
        <v>0</v>
      </c>
      <c r="O132" s="61">
        <v>0</v>
      </c>
      <c r="P132" s="60">
        <f>O132+'Cálculo Mar2022'!P132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322</v>
      </c>
      <c r="N133" s="26">
        <v>0</v>
      </c>
      <c r="O133" s="61">
        <v>0</v>
      </c>
      <c r="P133" s="60">
        <f>O133+'Cálculo Mar2022'!P133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322</v>
      </c>
      <c r="N134" s="26">
        <v>0</v>
      </c>
      <c r="O134" s="61">
        <v>0</v>
      </c>
      <c r="P134" s="60">
        <f>O134+'Cálculo Mar2022'!P134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Mar2022'!P135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Mar2022'!P136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Mar2022'!P137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Mar2022'!P138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Mar2022'!P139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Mar2022'!P140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Mar2022'!P141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Mar2022'!P142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Mar2022'!P143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Mar2022'!P144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Mar2022'!P145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Mar2022'!P146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320</v>
      </c>
      <c r="N147" s="26">
        <v>0</v>
      </c>
      <c r="O147" s="61">
        <v>0</v>
      </c>
      <c r="P147" s="60">
        <f>O147+'Cálculo Mar2022'!P147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Mar2022'!P148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Mar2022'!P149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Mar2022'!P150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Mar2022'!P151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Mar2022'!P152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Mar2022'!P153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Mar2022'!P154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Mar2022'!P155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Mar2022'!P156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Mar2022'!P157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Mar2022'!P158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319</v>
      </c>
      <c r="N159" s="26">
        <v>0</v>
      </c>
      <c r="O159" s="61">
        <v>0</v>
      </c>
      <c r="P159" s="60">
        <f>O159+'Cálculo Mar2022'!P159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319</v>
      </c>
      <c r="N160" s="26">
        <v>0</v>
      </c>
      <c r="O160" s="61">
        <v>0</v>
      </c>
      <c r="P160" s="60">
        <f>O160+'Cálculo Mar2022'!P160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318</v>
      </c>
      <c r="N161" s="26">
        <v>0</v>
      </c>
      <c r="O161" s="61">
        <v>0</v>
      </c>
      <c r="P161" s="60">
        <f>O161+'Cálculo Mar2022'!P161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318</v>
      </c>
      <c r="N162" s="26">
        <v>0</v>
      </c>
      <c r="O162" s="61">
        <v>0</v>
      </c>
      <c r="P162" s="60">
        <f>O162+'Cálculo Mar2022'!P162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318</v>
      </c>
      <c r="N163" s="26">
        <v>0</v>
      </c>
      <c r="O163" s="61">
        <v>0</v>
      </c>
      <c r="P163" s="60">
        <f>O163+'Cálculo Mar2022'!P163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318</v>
      </c>
      <c r="N164" s="26">
        <v>0</v>
      </c>
      <c r="O164" s="61">
        <v>0</v>
      </c>
      <c r="P164" s="60">
        <f>O164+'Cálculo Mar2022'!P164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318</v>
      </c>
      <c r="N165" s="26">
        <v>0</v>
      </c>
      <c r="O165" s="61">
        <v>0</v>
      </c>
      <c r="P165" s="60">
        <f>O165+'Cálculo Mar2022'!P165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317</v>
      </c>
      <c r="N166" s="26">
        <v>0</v>
      </c>
      <c r="O166" s="61">
        <v>0</v>
      </c>
      <c r="P166" s="60">
        <f>O166+'Cálculo Mar2022'!P166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317</v>
      </c>
      <c r="N167" s="26">
        <v>0</v>
      </c>
      <c r="O167" s="61">
        <v>0</v>
      </c>
      <c r="P167" s="60">
        <f>O167+'Cálculo Mar2022'!P167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316</v>
      </c>
      <c r="N168" s="26">
        <v>0</v>
      </c>
      <c r="O168" s="61">
        <v>0</v>
      </c>
      <c r="P168" s="60">
        <f>O168+'Cálculo Mar2022'!P168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316</v>
      </c>
      <c r="N169" s="26">
        <v>0</v>
      </c>
      <c r="O169" s="61">
        <v>0</v>
      </c>
      <c r="P169" s="60">
        <f>O169+'Cálculo Mar2022'!P169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Mar2022'!P170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Mar2022'!P171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Mar2022'!P172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Mar2022'!P173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Mar2022'!P174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Mar2022'!P175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Mar2022'!P176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307</v>
      </c>
      <c r="N177" s="26">
        <v>0</v>
      </c>
      <c r="O177" s="61">
        <v>0</v>
      </c>
      <c r="P177" s="60">
        <f>O177+'Cálculo Mar2022'!P177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307</v>
      </c>
      <c r="N178" s="26">
        <v>0</v>
      </c>
      <c r="O178" s="61">
        <v>0</v>
      </c>
      <c r="P178" s="60">
        <f>O178+'Cálculo Mar2022'!P178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306</v>
      </c>
      <c r="N179" s="26">
        <v>0</v>
      </c>
      <c r="O179" s="61">
        <v>0</v>
      </c>
      <c r="P179" s="60">
        <f>O179+'Cálculo Mar2022'!P179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Mar2022'!P180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Mar2022'!P181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Mar2022'!P182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Mar2022'!P183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Mar2022'!P184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Mar2022'!P185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305</v>
      </c>
      <c r="N186" s="26">
        <v>0</v>
      </c>
      <c r="O186" s="61">
        <v>0</v>
      </c>
      <c r="P186" s="60">
        <f>O186+'Cálculo Mar2022'!P186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305</v>
      </c>
      <c r="N187" s="26">
        <v>0</v>
      </c>
      <c r="O187" s="61">
        <v>0</v>
      </c>
      <c r="P187" s="60">
        <f>O187+'Cálculo Mar2022'!P187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304</v>
      </c>
      <c r="N188" s="26">
        <v>0</v>
      </c>
      <c r="O188" s="61">
        <v>0</v>
      </c>
      <c r="P188" s="60">
        <f>O188+'Cálculo Mar2022'!P188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Mar2022'!P189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Mar2022'!P190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Mar2022'!P191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Mar2022'!P192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Mar2022'!P193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Mar2022'!P194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Mar2022'!P195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Mar2022'!P196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Mar2022'!P197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Mar2022'!P198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Mar2022'!P199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Mar2022'!P200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Mar2022'!P201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304</v>
      </c>
      <c r="N202" s="26">
        <v>0</v>
      </c>
      <c r="O202" s="61">
        <v>0</v>
      </c>
      <c r="P202" s="60">
        <f>O202+'Cálculo Mar2022'!P202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Mar2022'!P203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Mar2022'!P204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25</v>
      </c>
      <c r="M205" s="24">
        <f t="shared" si="29"/>
        <v>300</v>
      </c>
      <c r="N205" s="26">
        <v>0</v>
      </c>
      <c r="O205" s="61">
        <v>0</v>
      </c>
      <c r="P205" s="60">
        <f>O205+'Cálculo Mar2022'!P205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298</v>
      </c>
      <c r="N206" s="26">
        <v>0</v>
      </c>
      <c r="O206" s="61">
        <v>0</v>
      </c>
      <c r="P206" s="60">
        <f>O206+'Cálculo Mar2022'!P206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298</v>
      </c>
      <c r="N207" s="26">
        <v>0</v>
      </c>
      <c r="O207" s="61">
        <v>0</v>
      </c>
      <c r="P207" s="60">
        <f>O207+'Cálculo Mar2022'!P207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Mar2022'!P208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Mar2022'!P209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Mar2022'!P210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Mar2022'!P211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Mar2022'!P212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Mar2022'!P213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Mar2022'!P214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Mar2022'!P215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Mar2022'!P216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Mar2022'!P217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Mar2022'!P218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293</v>
      </c>
      <c r="N219" s="26">
        <v>0</v>
      </c>
      <c r="O219" s="61">
        <v>0</v>
      </c>
      <c r="P219" s="60">
        <f>O219+'Cálculo Mar2022'!P219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293</v>
      </c>
      <c r="N220" s="26">
        <v>0</v>
      </c>
      <c r="O220" s="61">
        <v>0</v>
      </c>
      <c r="P220" s="60">
        <f>O220+'Cálculo Mar2022'!P220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293</v>
      </c>
      <c r="N221" s="26">
        <v>0</v>
      </c>
      <c r="O221" s="61">
        <v>0</v>
      </c>
      <c r="P221" s="60">
        <f>O221+'Cálculo Mar2022'!P221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292</v>
      </c>
      <c r="N222" s="26">
        <v>0</v>
      </c>
      <c r="O222" s="61">
        <f>(SLN(I222,N222,K222))*-1</f>
        <v>-90.666666666666671</v>
      </c>
      <c r="P222" s="60">
        <f>O222+'Cálculo Mar2022'!P222</f>
        <v>-26474.666666666672</v>
      </c>
      <c r="Q222" s="83"/>
      <c r="R222" s="80"/>
      <c r="S222" s="79"/>
      <c r="T222" s="55">
        <f t="shared" si="30"/>
        <v>634.6666666666606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Mar2022'!P223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290</v>
      </c>
      <c r="N224" s="26">
        <v>0</v>
      </c>
      <c r="O224" s="61">
        <v>0</v>
      </c>
      <c r="P224" s="60">
        <f>O224+'Cálculo Mar2022'!P224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24</v>
      </c>
      <c r="M225" s="24">
        <f t="shared" si="29"/>
        <v>288</v>
      </c>
      <c r="N225" s="26">
        <v>0</v>
      </c>
      <c r="O225" s="61">
        <v>0</v>
      </c>
      <c r="P225" s="60">
        <f>O225+'Cálculo Mar2022'!P225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24</v>
      </c>
      <c r="M226" s="24">
        <f t="shared" si="29"/>
        <v>288</v>
      </c>
      <c r="N226" s="26">
        <v>0</v>
      </c>
      <c r="O226" s="61">
        <v>0</v>
      </c>
      <c r="P226" s="60">
        <f>O226+'Cálculo Mar2022'!P226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286</v>
      </c>
      <c r="N227" s="26">
        <v>0</v>
      </c>
      <c r="O227" s="61">
        <v>0</v>
      </c>
      <c r="P227" s="60">
        <f>O227+'Cálculo Mar2022'!P227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284</v>
      </c>
      <c r="N228" s="26">
        <v>0</v>
      </c>
      <c r="O228" s="61">
        <f>(SLN(I228,N228,K228))*-1</f>
        <v>-147.78333333333333</v>
      </c>
      <c r="P228" s="60">
        <f>O228+'Cálculo Mar2022'!P228</f>
        <v>-41970.466666666667</v>
      </c>
      <c r="Q228" s="83"/>
      <c r="R228" s="80"/>
      <c r="S228" s="79"/>
      <c r="T228" s="55">
        <f t="shared" si="30"/>
        <v>2216.75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284</v>
      </c>
      <c r="N229" s="26">
        <v>0</v>
      </c>
      <c r="O229" s="61">
        <v>0</v>
      </c>
      <c r="P229" s="60">
        <f>O229+'Cálculo Mar2022'!P229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284</v>
      </c>
      <c r="N230" s="26">
        <v>0</v>
      </c>
      <c r="O230" s="61">
        <v>0</v>
      </c>
      <c r="P230" s="60">
        <f>O230+'Cálculo Mar2022'!P230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284</v>
      </c>
      <c r="N231" s="26">
        <v>0</v>
      </c>
      <c r="O231" s="61">
        <v>0</v>
      </c>
      <c r="P231" s="60">
        <f>O231+'Cálculo Mar2022'!P231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284</v>
      </c>
      <c r="N232" s="26">
        <v>0</v>
      </c>
      <c r="O232" s="61">
        <v>0</v>
      </c>
      <c r="P232" s="60">
        <f>O232+'Cálculo Mar2022'!P232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283</v>
      </c>
      <c r="N233" s="26">
        <v>0</v>
      </c>
      <c r="O233" s="61">
        <v>0</v>
      </c>
      <c r="P233" s="60">
        <f>O233+'Cálculo Mar2022'!P233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283</v>
      </c>
      <c r="N234" s="26">
        <v>0</v>
      </c>
      <c r="O234" s="61">
        <v>0</v>
      </c>
      <c r="P234" s="60">
        <f>O234+'Cálculo Mar2022'!P234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283</v>
      </c>
      <c r="N235" s="26">
        <v>0</v>
      </c>
      <c r="O235" s="61">
        <v>0</v>
      </c>
      <c r="P235" s="60">
        <f>O235+'Cálculo Mar2022'!P235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283</v>
      </c>
      <c r="N236" s="26">
        <v>0</v>
      </c>
      <c r="O236" s="61">
        <v>0</v>
      </c>
      <c r="P236" s="60">
        <f>O236+'Cálculo Mar2022'!P236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282</v>
      </c>
      <c r="N237" s="26">
        <v>0</v>
      </c>
      <c r="O237" s="61">
        <f>(SLN(I237,N237,K237))*-1</f>
        <v>-345.04196666666667</v>
      </c>
      <c r="P237" s="60">
        <f>O237+'Cálculo Mar2022'!P237</f>
        <v>-97301.834600000017</v>
      </c>
      <c r="Q237" s="83"/>
      <c r="R237" s="80"/>
      <c r="S237" s="79"/>
      <c r="T237" s="55">
        <f t="shared" si="30"/>
        <v>5865.7134333333088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281</v>
      </c>
      <c r="N238" s="26">
        <v>0</v>
      </c>
      <c r="O238" s="61">
        <v>0</v>
      </c>
      <c r="P238" s="60">
        <f>O238+'Cálculo Mar2022'!P238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281</v>
      </c>
      <c r="N239" s="26">
        <v>0</v>
      </c>
      <c r="O239" s="61">
        <v>0</v>
      </c>
      <c r="P239" s="60">
        <f>O239+'Cálculo Mar2022'!P239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280</v>
      </c>
      <c r="N240" s="26">
        <v>0</v>
      </c>
      <c r="O240" s="61">
        <v>0</v>
      </c>
      <c r="P240" s="60">
        <f>O240+'Cálculo Mar2022'!P240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280</v>
      </c>
      <c r="N241" s="26">
        <v>0</v>
      </c>
      <c r="O241" s="61">
        <v>0</v>
      </c>
      <c r="P241" s="60">
        <f>O241+'Cálculo Mar2022'!P241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280</v>
      </c>
      <c r="N242" s="26">
        <v>0</v>
      </c>
      <c r="O242" s="61">
        <v>0</v>
      </c>
      <c r="P242" s="60">
        <f>O242+'Cálculo Mar2022'!P242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280</v>
      </c>
      <c r="N243" s="26">
        <v>0</v>
      </c>
      <c r="O243" s="61">
        <v>0</v>
      </c>
      <c r="P243" s="60">
        <f>O243+'Cálculo Mar2022'!P243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279</v>
      </c>
      <c r="N244" s="26">
        <v>0</v>
      </c>
      <c r="O244" s="61">
        <v>0</v>
      </c>
      <c r="P244" s="60">
        <f>O244+'Cálculo Mar2022'!P244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278</v>
      </c>
      <c r="N245" s="26">
        <v>0</v>
      </c>
      <c r="O245" s="61">
        <v>0</v>
      </c>
      <c r="P245" s="60">
        <f>O245+'Cálculo Mar2022'!P245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23</v>
      </c>
      <c r="M246" s="24">
        <f t="shared" si="29"/>
        <v>276</v>
      </c>
      <c r="N246" s="26">
        <v>0</v>
      </c>
      <c r="O246" s="61">
        <v>0</v>
      </c>
      <c r="P246" s="60">
        <f>O246+'Cálculo Mar2022'!P246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275</v>
      </c>
      <c r="N247" s="26">
        <v>0</v>
      </c>
      <c r="O247" s="61">
        <v>0</v>
      </c>
      <c r="P247" s="60">
        <f>O247+'Cálculo Mar2022'!P247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274</v>
      </c>
      <c r="N248" s="26">
        <v>0</v>
      </c>
      <c r="O248" s="61">
        <v>0</v>
      </c>
      <c r="P248" s="60">
        <f>O248+'Cálculo Mar2022'!P248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274</v>
      </c>
      <c r="N249" s="26">
        <v>0</v>
      </c>
      <c r="O249" s="61">
        <v>0</v>
      </c>
      <c r="P249" s="60">
        <f>O249+'Cálculo Mar2022'!P249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274</v>
      </c>
      <c r="N250" s="26">
        <v>0</v>
      </c>
      <c r="O250" s="61">
        <v>0</v>
      </c>
      <c r="P250" s="60">
        <f>O250+'Cálculo Mar2022'!P250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274</v>
      </c>
      <c r="N251" s="26">
        <v>0</v>
      </c>
      <c r="O251" s="61">
        <v>0</v>
      </c>
      <c r="P251" s="60">
        <f>O251+'Cálculo Mar2022'!P251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274</v>
      </c>
      <c r="N252" s="26">
        <v>0</v>
      </c>
      <c r="O252" s="61">
        <v>0</v>
      </c>
      <c r="P252" s="60">
        <f>O252+'Cálculo Mar2022'!P252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274</v>
      </c>
      <c r="N253" s="26">
        <v>0</v>
      </c>
      <c r="O253" s="61">
        <v>0</v>
      </c>
      <c r="P253" s="60">
        <f>O253+'Cálculo Mar2022'!P253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274</v>
      </c>
      <c r="N254" s="26">
        <v>0</v>
      </c>
      <c r="O254" s="61">
        <v>0</v>
      </c>
      <c r="P254" s="60">
        <f>O254+'Cálculo Mar2022'!P254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274</v>
      </c>
      <c r="N255" s="26">
        <v>0</v>
      </c>
      <c r="O255" s="61">
        <v>0</v>
      </c>
      <c r="P255" s="60">
        <f>O255+'Cálculo Mar2022'!P255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274</v>
      </c>
      <c r="N256" s="26">
        <v>0</v>
      </c>
      <c r="O256" s="61">
        <v>0</v>
      </c>
      <c r="P256" s="60">
        <f>O256+'Cálculo Mar2022'!P256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274</v>
      </c>
      <c r="N257" s="26">
        <v>0</v>
      </c>
      <c r="O257" s="61">
        <v>0</v>
      </c>
      <c r="P257" s="60">
        <f>O257+'Cálculo Mar2022'!P257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270</v>
      </c>
      <c r="N258" s="26">
        <v>0</v>
      </c>
      <c r="O258" s="61">
        <v>0</v>
      </c>
      <c r="P258" s="60">
        <f>O258+'Cálculo Mar2022'!P258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269</v>
      </c>
      <c r="N259" s="26">
        <v>0</v>
      </c>
      <c r="O259" s="61">
        <v>0</v>
      </c>
      <c r="P259" s="60">
        <f>O259+'Cálculo Mar2022'!P259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Mar2022'!P260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265</v>
      </c>
      <c r="N261" s="26">
        <v>0</v>
      </c>
      <c r="O261" s="61">
        <v>0</v>
      </c>
      <c r="P261" s="60">
        <f>O261+'Cálculo Mar2022'!P261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265</v>
      </c>
      <c r="N262" s="26">
        <v>0</v>
      </c>
      <c r="O262" s="61">
        <v>0</v>
      </c>
      <c r="P262" s="60">
        <f>O262+'Cálculo Mar2022'!P262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265</v>
      </c>
      <c r="N263" s="26">
        <v>0</v>
      </c>
      <c r="O263" s="61">
        <v>0</v>
      </c>
      <c r="P263" s="60">
        <f>O263+'Cálculo Mar2022'!P263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263</v>
      </c>
      <c r="N264" s="26">
        <v>0</v>
      </c>
      <c r="O264" s="61">
        <v>0</v>
      </c>
      <c r="P264" s="60">
        <f>O264+'Cálculo Mar2022'!P264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262</v>
      </c>
      <c r="N265" s="26">
        <v>0</v>
      </c>
      <c r="O265" s="61">
        <v>0</v>
      </c>
      <c r="P265" s="60">
        <f>O265+'Cálculo Mar2022'!P265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262</v>
      </c>
      <c r="N266" s="26">
        <v>0</v>
      </c>
      <c r="O266" s="61">
        <v>0</v>
      </c>
      <c r="P266" s="60">
        <f>O266+'Cálculo Mar2022'!P266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262</v>
      </c>
      <c r="N267" s="26">
        <v>0</v>
      </c>
      <c r="O267" s="61">
        <v>0</v>
      </c>
      <c r="P267" s="60">
        <f>O267+'Cálculo Mar2022'!P267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262</v>
      </c>
      <c r="N268" s="26">
        <v>0</v>
      </c>
      <c r="O268" s="61">
        <v>0</v>
      </c>
      <c r="P268" s="60">
        <f>O268+'Cálculo Mar2022'!P268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259</v>
      </c>
      <c r="N269" s="26">
        <v>0</v>
      </c>
      <c r="O269" s="61">
        <v>0</v>
      </c>
      <c r="P269" s="60">
        <f>O269+'Cálculo Mar2022'!P269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Mar2022'!P270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Mar2022'!P271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256</v>
      </c>
      <c r="N272" s="26">
        <v>0</v>
      </c>
      <c r="O272" s="61">
        <v>0</v>
      </c>
      <c r="P272" s="60">
        <f>O272+'Cálculo Mar2022'!P272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256</v>
      </c>
      <c r="N273" s="26">
        <v>0</v>
      </c>
      <c r="O273" s="61">
        <v>0</v>
      </c>
      <c r="P273" s="60">
        <f>O273+'Cálculo Mar2022'!P273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Mar2022'!P274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21</v>
      </c>
      <c r="M275" s="24">
        <f t="shared" si="36"/>
        <v>252</v>
      </c>
      <c r="N275" s="26">
        <v>0</v>
      </c>
      <c r="O275" s="61">
        <v>0</v>
      </c>
      <c r="P275" s="60">
        <f>O275+'Cálculo Mar2022'!P275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250</v>
      </c>
      <c r="N276" s="26">
        <v>0</v>
      </c>
      <c r="O276" s="61">
        <v>0</v>
      </c>
      <c r="P276" s="60">
        <f>O276+'Cálculo Mar2022'!P276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250</v>
      </c>
      <c r="N277" s="26">
        <v>0</v>
      </c>
      <c r="O277" s="61">
        <v>0</v>
      </c>
      <c r="P277" s="60">
        <f>O277+'Cálculo Mar2022'!P277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250</v>
      </c>
      <c r="N278" s="26">
        <v>0</v>
      </c>
      <c r="O278" s="61">
        <v>0</v>
      </c>
      <c r="P278" s="60">
        <f>O278+'Cálculo Mar2022'!P278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250</v>
      </c>
      <c r="N279" s="26">
        <v>0</v>
      </c>
      <c r="O279" s="61">
        <v>0</v>
      </c>
      <c r="P279" s="60">
        <f>O279+'Cálculo Mar2022'!P279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250</v>
      </c>
      <c r="N280" s="26">
        <v>0</v>
      </c>
      <c r="O280" s="61">
        <v>0</v>
      </c>
      <c r="P280" s="60">
        <f>O280+'Cálculo Mar2022'!P280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248</v>
      </c>
      <c r="N281" s="26">
        <v>0</v>
      </c>
      <c r="O281" s="61">
        <v>0</v>
      </c>
      <c r="P281" s="60">
        <f>O281+'Cálculo Mar2022'!P281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248</v>
      </c>
      <c r="N282" s="26">
        <v>0</v>
      </c>
      <c r="O282" s="61">
        <v>0</v>
      </c>
      <c r="P282" s="60">
        <f>O282+'Cálculo Mar2022'!P282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248</v>
      </c>
      <c r="N283" s="26">
        <v>0</v>
      </c>
      <c r="O283" s="61">
        <v>0</v>
      </c>
      <c r="P283" s="60">
        <f>O283+'Cálculo Mar2022'!P283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Mar2022'!P284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247</v>
      </c>
      <c r="N285" s="26">
        <v>0</v>
      </c>
      <c r="O285" s="61">
        <v>0</v>
      </c>
      <c r="P285" s="60">
        <f>O285+'Cálculo Mar2022'!P285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245</v>
      </c>
      <c r="N286" s="26">
        <v>0</v>
      </c>
      <c r="O286" s="61">
        <v>0</v>
      </c>
      <c r="P286" s="60">
        <f>O286+'Cálculo Mar2022'!P286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244</v>
      </c>
      <c r="N287" s="26">
        <v>0</v>
      </c>
      <c r="O287" s="61">
        <v>0</v>
      </c>
      <c r="P287" s="60">
        <f>O287+'Cálculo Mar2022'!P287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243</v>
      </c>
      <c r="N288" s="26">
        <v>0</v>
      </c>
      <c r="O288" s="61">
        <v>0</v>
      </c>
      <c r="P288" s="60">
        <f>O288+'Cálculo Mar2022'!P288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243</v>
      </c>
      <c r="N289" s="26">
        <v>0</v>
      </c>
      <c r="O289" s="61">
        <v>0</v>
      </c>
      <c r="P289" s="60">
        <f>O289+'Cálculo Mar2022'!P289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243</v>
      </c>
      <c r="N290" s="26">
        <v>0</v>
      </c>
      <c r="O290" s="61">
        <v>0</v>
      </c>
      <c r="P290" s="60">
        <f>O290+'Cálculo Mar2022'!P290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243</v>
      </c>
      <c r="N291" s="26">
        <v>0</v>
      </c>
      <c r="O291" s="61">
        <v>0</v>
      </c>
      <c r="P291" s="60">
        <f>O291+'Cálculo Mar2022'!P291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243</v>
      </c>
      <c r="N292" s="26">
        <v>0</v>
      </c>
      <c r="O292" s="61">
        <v>0</v>
      </c>
      <c r="P292" s="60">
        <f>O292+'Cálculo Mar2022'!P292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241</v>
      </c>
      <c r="N293" s="26">
        <v>0</v>
      </c>
      <c r="O293" s="61">
        <v>0</v>
      </c>
      <c r="P293" s="60">
        <f>O293+'Cálculo Mar2022'!P293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241</v>
      </c>
      <c r="N294" s="26">
        <v>0</v>
      </c>
      <c r="O294" s="61">
        <v>0</v>
      </c>
      <c r="P294" s="60">
        <f>O294+'Cálculo Mar2022'!P294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241</v>
      </c>
      <c r="N295" s="26">
        <v>0</v>
      </c>
      <c r="O295" s="61">
        <v>0</v>
      </c>
      <c r="P295" s="60">
        <f>O295+'Cálculo Mar2022'!P295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241</v>
      </c>
      <c r="N296" s="26">
        <v>0</v>
      </c>
      <c r="O296" s="61">
        <v>0</v>
      </c>
      <c r="P296" s="60">
        <f>O296+'Cálculo Mar2022'!P296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20</v>
      </c>
      <c r="M297" s="24">
        <f t="shared" si="36"/>
        <v>240</v>
      </c>
      <c r="N297" s="26">
        <v>0</v>
      </c>
      <c r="O297" s="61">
        <v>0</v>
      </c>
      <c r="P297" s="60">
        <f>O297+'Cálculo Mar2022'!P297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20</v>
      </c>
      <c r="M298" s="24">
        <f t="shared" si="36"/>
        <v>240</v>
      </c>
      <c r="N298" s="26">
        <v>0</v>
      </c>
      <c r="O298" s="61">
        <v>0</v>
      </c>
      <c r="P298" s="60">
        <f>O298+'Cálculo Mar2022'!P298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20</v>
      </c>
      <c r="M299" s="24">
        <f t="shared" si="36"/>
        <v>240</v>
      </c>
      <c r="N299" s="26">
        <v>0</v>
      </c>
      <c r="O299" s="61">
        <v>0</v>
      </c>
      <c r="P299" s="60">
        <f>O299+'Cálculo Mar2022'!P299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20</v>
      </c>
      <c r="M300" s="24">
        <f t="shared" si="36"/>
        <v>240</v>
      </c>
      <c r="N300" s="26">
        <v>0</v>
      </c>
      <c r="O300" s="61">
        <v>0</v>
      </c>
      <c r="P300" s="60">
        <f>O300+'Cálculo Mar2022'!P300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236</v>
      </c>
      <c r="N301" s="26">
        <v>0</v>
      </c>
      <c r="O301" s="61">
        <v>0</v>
      </c>
      <c r="P301" s="60">
        <f>O301+'Cálculo Mar2022'!P301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234</v>
      </c>
      <c r="N302" s="26">
        <v>0</v>
      </c>
      <c r="O302" s="61">
        <v>0</v>
      </c>
      <c r="P302" s="60">
        <f>O302+'Cálculo Mar2022'!P302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232</v>
      </c>
      <c r="N303" s="26">
        <v>0</v>
      </c>
      <c r="O303" s="61">
        <v>0</v>
      </c>
      <c r="P303" s="60">
        <f>O303+'Cálculo Mar2022'!P303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230</v>
      </c>
      <c r="N304" s="26">
        <v>0</v>
      </c>
      <c r="O304" s="61">
        <v>0</v>
      </c>
      <c r="P304" s="60">
        <f>O304+'Cálculo Mar2022'!P304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19</v>
      </c>
      <c r="M305" s="24">
        <f t="shared" si="36"/>
        <v>228</v>
      </c>
      <c r="N305" s="26">
        <v>0</v>
      </c>
      <c r="O305" s="61">
        <v>0</v>
      </c>
      <c r="P305" s="60">
        <f>O305+'Cálculo Mar2022'!P305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19</v>
      </c>
      <c r="M306" s="24">
        <f t="shared" si="36"/>
        <v>228</v>
      </c>
      <c r="N306" s="26">
        <v>0</v>
      </c>
      <c r="O306" s="61">
        <v>0</v>
      </c>
      <c r="P306" s="60">
        <f>O306+'Cálculo Mar2022'!P306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226</v>
      </c>
      <c r="N307" s="26">
        <v>0</v>
      </c>
      <c r="O307" s="61">
        <v>0</v>
      </c>
      <c r="P307" s="60">
        <f>O307+'Cálculo Mar2022'!P307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226</v>
      </c>
      <c r="N308" s="26">
        <v>0</v>
      </c>
      <c r="O308" s="61">
        <v>0</v>
      </c>
      <c r="P308" s="60">
        <f>O308+'Cálculo Mar2022'!P308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18</v>
      </c>
      <c r="M309" s="24">
        <f t="shared" si="36"/>
        <v>216</v>
      </c>
      <c r="N309" s="26">
        <v>0</v>
      </c>
      <c r="O309" s="61">
        <v>0</v>
      </c>
      <c r="P309" s="60">
        <f>O309+'Cálculo Mar2022'!P309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214</v>
      </c>
      <c r="N310" s="26">
        <v>0</v>
      </c>
      <c r="O310" s="61">
        <v>0</v>
      </c>
      <c r="P310" s="60">
        <f>O310+'Cálculo Mar2022'!P310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213</v>
      </c>
      <c r="N311" s="26">
        <v>0</v>
      </c>
      <c r="O311" s="61">
        <v>0</v>
      </c>
      <c r="P311" s="60">
        <f>O311+'Cálculo Mar2022'!P311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213</v>
      </c>
      <c r="N312" s="26">
        <v>0</v>
      </c>
      <c r="O312" s="61">
        <v>0</v>
      </c>
      <c r="P312" s="60">
        <f>O312+'Cálculo Mar2022'!P312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210</v>
      </c>
      <c r="N313" s="26">
        <v>0</v>
      </c>
      <c r="O313" s="61">
        <v>0</v>
      </c>
      <c r="P313" s="60">
        <f>O313+'Cálculo Mar2022'!P313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210</v>
      </c>
      <c r="N314" s="26">
        <v>0</v>
      </c>
      <c r="O314" s="61">
        <v>0</v>
      </c>
      <c r="P314" s="60">
        <f>O314+'Cálculo Mar2022'!P314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207</v>
      </c>
      <c r="N315" s="26">
        <v>0</v>
      </c>
      <c r="O315" s="61">
        <v>0</v>
      </c>
      <c r="P315" s="60">
        <f>O315+'Cálculo Mar2022'!P315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195</v>
      </c>
      <c r="N316" s="26">
        <v>0</v>
      </c>
      <c r="O316" s="61">
        <v>0</v>
      </c>
      <c r="P316" s="60">
        <f>O316+'Cálculo Mar2022'!P316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194</v>
      </c>
      <c r="N317" s="26">
        <v>0</v>
      </c>
      <c r="O317" s="61">
        <v>0</v>
      </c>
      <c r="P317" s="60">
        <f>O317+'Cálculo Mar2022'!P317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16</v>
      </c>
      <c r="M318" s="24">
        <f t="shared" si="36"/>
        <v>192</v>
      </c>
      <c r="N318" s="26">
        <v>0</v>
      </c>
      <c r="O318" s="61">
        <v>0</v>
      </c>
      <c r="P318" s="60">
        <f>O318+'Cálculo Mar2022'!P318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190</v>
      </c>
      <c r="N319" s="26">
        <v>0</v>
      </c>
      <c r="O319" s="61">
        <v>0</v>
      </c>
      <c r="P319" s="60">
        <f>O319+'Cálculo Mar2022'!P319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Mar2022'!P320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187</v>
      </c>
      <c r="N321" s="26">
        <v>0</v>
      </c>
      <c r="O321" s="61">
        <v>0</v>
      </c>
      <c r="P321" s="60">
        <f>O321+'Cálculo Mar2022'!P321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187</v>
      </c>
      <c r="N322" s="26">
        <v>0</v>
      </c>
      <c r="O322" s="61">
        <v>0</v>
      </c>
      <c r="P322" s="60">
        <f>O322+'Cálculo Mar2022'!P322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187</v>
      </c>
      <c r="N323" s="26">
        <v>0</v>
      </c>
      <c r="O323" s="61">
        <v>0</v>
      </c>
      <c r="P323" s="60">
        <f>O323+'Cálculo Mar2022'!P323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185</v>
      </c>
      <c r="N324" s="26">
        <v>0</v>
      </c>
      <c r="O324" s="61">
        <v>0</v>
      </c>
      <c r="P324" s="60">
        <f>O324+'Cálculo Mar2022'!P324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184</v>
      </c>
      <c r="N325" s="26">
        <v>0</v>
      </c>
      <c r="O325" s="61">
        <v>0</v>
      </c>
      <c r="P325" s="60">
        <f>O325+'Cálculo Mar2022'!P325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184</v>
      </c>
      <c r="N326" s="26">
        <v>0</v>
      </c>
      <c r="O326" s="61">
        <v>0</v>
      </c>
      <c r="P326" s="60">
        <f>O326+'Cálculo Mar2022'!P326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184</v>
      </c>
      <c r="N327" s="26">
        <v>0</v>
      </c>
      <c r="O327" s="61">
        <v>0</v>
      </c>
      <c r="P327" s="60">
        <f>O327+'Cálculo Mar2022'!P327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183</v>
      </c>
      <c r="N328" s="26">
        <v>0</v>
      </c>
      <c r="O328" s="61">
        <v>0</v>
      </c>
      <c r="P328" s="60">
        <f>O328+'Cálculo Mar2022'!P328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183</v>
      </c>
      <c r="N329" s="26">
        <v>0</v>
      </c>
      <c r="O329" s="61">
        <v>0</v>
      </c>
      <c r="P329" s="60">
        <f>O329+'Cálculo Mar2022'!P329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183</v>
      </c>
      <c r="N330" s="26">
        <v>0</v>
      </c>
      <c r="O330" s="61">
        <v>0</v>
      </c>
      <c r="P330" s="60">
        <f>O330+'Cálculo Mar2022'!P330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Mar2022'!P331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Mar2022'!P332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Mar2022'!P333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182</v>
      </c>
      <c r="N334" s="26">
        <v>0</v>
      </c>
      <c r="O334" s="61">
        <f>(SLN(I334,N334,K334))*-1</f>
        <v>-4349.9430666666667</v>
      </c>
      <c r="P334" s="60">
        <f>O334+'Cálculo Mar2022'!P334</f>
        <v>-791689.63813333353</v>
      </c>
      <c r="Q334" s="83"/>
      <c r="R334" s="80"/>
      <c r="S334" s="79"/>
      <c r="T334" s="55">
        <f t="shared" si="44"/>
        <v>508943.33879999979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182</v>
      </c>
      <c r="N335" s="26">
        <v>0</v>
      </c>
      <c r="O335" s="61">
        <v>0</v>
      </c>
      <c r="P335" s="60">
        <f>O335+'Cálculo Mar2022'!P335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182</v>
      </c>
      <c r="N336" s="26">
        <v>0</v>
      </c>
      <c r="O336" s="61">
        <v>0</v>
      </c>
      <c r="P336" s="60">
        <f>O336+'Cálculo Mar2022'!P336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182</v>
      </c>
      <c r="N337" s="26">
        <v>0</v>
      </c>
      <c r="O337" s="61">
        <v>0</v>
      </c>
      <c r="P337" s="60">
        <f>O337+'Cálculo Mar2022'!P337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182</v>
      </c>
      <c r="N338" s="26">
        <v>0</v>
      </c>
      <c r="O338" s="61">
        <v>0</v>
      </c>
      <c r="P338" s="60">
        <f>O338+'Cálculo Mar2022'!P338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182</v>
      </c>
      <c r="N339" s="26">
        <v>0</v>
      </c>
      <c r="O339" s="61">
        <v>0</v>
      </c>
      <c r="P339" s="60">
        <f>O339+'Cálculo Mar2022'!P339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182</v>
      </c>
      <c r="N340" s="26">
        <v>0</v>
      </c>
      <c r="O340" s="61">
        <v>0</v>
      </c>
      <c r="P340" s="60">
        <f>O340+'Cálculo Mar2022'!P340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182</v>
      </c>
      <c r="N341" s="26">
        <v>0</v>
      </c>
      <c r="O341" s="61">
        <v>0</v>
      </c>
      <c r="P341" s="60">
        <f>O341+'Cálculo Mar2022'!P341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182</v>
      </c>
      <c r="N342" s="26">
        <v>0</v>
      </c>
      <c r="O342" s="61">
        <v>0</v>
      </c>
      <c r="P342" s="60">
        <f>O342+'Cálculo Mar2022'!P342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182</v>
      </c>
      <c r="N343" s="26">
        <v>0</v>
      </c>
      <c r="O343" s="61">
        <v>0</v>
      </c>
      <c r="P343" s="60">
        <f>O343+'Cálculo Mar2022'!P343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182</v>
      </c>
      <c r="N344" s="26">
        <v>0</v>
      </c>
      <c r="O344" s="61">
        <v>0</v>
      </c>
      <c r="P344" s="60">
        <f>O344+'Cálculo Mar2022'!P344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182</v>
      </c>
      <c r="N345" s="26">
        <v>0</v>
      </c>
      <c r="O345" s="61">
        <v>0</v>
      </c>
      <c r="P345" s="60">
        <f>O345+'Cálculo Mar2022'!P345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182</v>
      </c>
      <c r="N346" s="26">
        <v>0</v>
      </c>
      <c r="O346" s="61">
        <v>0</v>
      </c>
      <c r="P346" s="60">
        <f>O346+'Cálculo Mar2022'!P346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182</v>
      </c>
      <c r="N347" s="26">
        <v>0</v>
      </c>
      <c r="O347" s="61">
        <f>(SLN(I347,N347,K347))*-1</f>
        <v>-796.45383333333336</v>
      </c>
      <c r="P347" s="60">
        <f>O347+'Cálculo Mar2022'!P347</f>
        <v>-144954.59766666667</v>
      </c>
      <c r="Q347" s="83"/>
      <c r="R347" s="80"/>
      <c r="S347" s="79"/>
      <c r="T347" s="55">
        <f t="shared" si="44"/>
        <v>93185.098499999993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181</v>
      </c>
      <c r="N348" s="26">
        <v>0</v>
      </c>
      <c r="O348" s="61">
        <v>0</v>
      </c>
      <c r="P348" s="60">
        <f>O348+'Cálculo Mar2022'!P348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181</v>
      </c>
      <c r="N349" s="26">
        <v>0</v>
      </c>
      <c r="O349" s="61">
        <v>0</v>
      </c>
      <c r="P349" s="60">
        <f>O349+'Cálculo Mar2022'!P349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181</v>
      </c>
      <c r="N350" s="26">
        <v>0</v>
      </c>
      <c r="O350" s="61">
        <v>0</v>
      </c>
      <c r="P350" s="60">
        <f>O350+'Cálculo Mar2022'!P350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181</v>
      </c>
      <c r="N351" s="26">
        <v>0</v>
      </c>
      <c r="O351" s="61">
        <v>0</v>
      </c>
      <c r="P351" s="60">
        <f>O351+'Cálculo Mar2022'!P351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181</v>
      </c>
      <c r="N352" s="26">
        <v>0</v>
      </c>
      <c r="O352" s="61">
        <v>0</v>
      </c>
      <c r="P352" s="60">
        <f>O352+'Cálculo Mar2022'!P352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181</v>
      </c>
      <c r="N353" s="26">
        <v>0</v>
      </c>
      <c r="O353" s="61">
        <v>0</v>
      </c>
      <c r="P353" s="60">
        <f>O353+'Cálculo Mar2022'!P353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181</v>
      </c>
      <c r="N354" s="26">
        <v>0</v>
      </c>
      <c r="O354" s="61">
        <v>0</v>
      </c>
      <c r="P354" s="60">
        <f>O354+'Cálculo Mar2022'!P354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181</v>
      </c>
      <c r="N355" s="26">
        <v>0</v>
      </c>
      <c r="O355" s="61">
        <v>0</v>
      </c>
      <c r="P355" s="60">
        <f>O355+'Cálculo Mar2022'!P355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181</v>
      </c>
      <c r="N356" s="26">
        <v>0</v>
      </c>
      <c r="O356" s="61">
        <v>0</v>
      </c>
      <c r="P356" s="60">
        <f>O356+'Cálculo Mar2022'!P356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181</v>
      </c>
      <c r="N357" s="26">
        <v>0</v>
      </c>
      <c r="O357" s="61">
        <v>0</v>
      </c>
      <c r="P357" s="60">
        <f>O357+'Cálculo Mar2022'!P357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181</v>
      </c>
      <c r="N358" s="26">
        <v>0</v>
      </c>
      <c r="O358" s="61">
        <v>0</v>
      </c>
      <c r="P358" s="60">
        <f>O358+'Cálculo Mar2022'!P358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181</v>
      </c>
      <c r="N359" s="26">
        <v>0</v>
      </c>
      <c r="O359" s="61">
        <v>0</v>
      </c>
      <c r="P359" s="60">
        <f>O359+'Cálculo Mar2022'!P359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181</v>
      </c>
      <c r="N360" s="26">
        <v>0</v>
      </c>
      <c r="O360" s="61">
        <v>0</v>
      </c>
      <c r="P360" s="60">
        <f>O360+'Cálculo Mar2022'!P360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15</v>
      </c>
      <c r="M361" s="24">
        <f t="shared" si="43"/>
        <v>180</v>
      </c>
      <c r="N361" s="26">
        <v>0</v>
      </c>
      <c r="O361" s="61">
        <v>0</v>
      </c>
      <c r="P361" s="60">
        <f>O361+'Cálculo Mar2022'!P361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15</v>
      </c>
      <c r="M362" s="24">
        <f t="shared" si="43"/>
        <v>180</v>
      </c>
      <c r="N362" s="26">
        <v>0</v>
      </c>
      <c r="O362" s="61">
        <v>0</v>
      </c>
      <c r="P362" s="60">
        <f>O362+'Cálculo Mar2022'!P362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178</v>
      </c>
      <c r="N363" s="26">
        <v>0</v>
      </c>
      <c r="O363" s="61">
        <v>0</v>
      </c>
      <c r="P363" s="60">
        <f>O363+'Cálculo Mar2022'!P363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178</v>
      </c>
      <c r="N364" s="26">
        <v>0</v>
      </c>
      <c r="O364" s="61">
        <v>0</v>
      </c>
      <c r="P364" s="60">
        <f>O364+'Cálculo Mar2022'!P364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178</v>
      </c>
      <c r="N365" s="26">
        <v>0</v>
      </c>
      <c r="O365" s="61">
        <v>0</v>
      </c>
      <c r="P365" s="60">
        <f>O365+'Cálculo Mar2022'!P365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177</v>
      </c>
      <c r="N366" s="26">
        <v>0</v>
      </c>
      <c r="O366" s="61">
        <v>0</v>
      </c>
      <c r="P366" s="60">
        <f>O366+'Cálculo Mar2022'!P366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177</v>
      </c>
      <c r="N367" s="26">
        <v>0</v>
      </c>
      <c r="O367" s="61">
        <v>0</v>
      </c>
      <c r="P367" s="60">
        <f>O367+'Cálculo Mar2022'!P367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177</v>
      </c>
      <c r="N368" s="26">
        <v>0</v>
      </c>
      <c r="O368" s="61">
        <v>0</v>
      </c>
      <c r="P368" s="60">
        <f>O368+'Cálculo Mar2022'!P368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176</v>
      </c>
      <c r="N369" s="26">
        <v>0</v>
      </c>
      <c r="O369" s="61">
        <v>0</v>
      </c>
      <c r="P369" s="60">
        <f>O369+'Cálculo Mar2022'!P369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173</v>
      </c>
      <c r="N370" s="26">
        <v>0</v>
      </c>
      <c r="O370" s="61">
        <v>0</v>
      </c>
      <c r="P370" s="60">
        <f>O370+'Cálculo Mar2022'!P370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173</v>
      </c>
      <c r="N371" s="26">
        <v>0</v>
      </c>
      <c r="O371" s="61">
        <v>0</v>
      </c>
      <c r="P371" s="60">
        <f>O371+'Cálculo Mar2022'!P371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173</v>
      </c>
      <c r="N372" s="26">
        <v>0</v>
      </c>
      <c r="O372" s="61">
        <v>0</v>
      </c>
      <c r="P372" s="60">
        <f>O372+'Cálculo Mar2022'!P372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173</v>
      </c>
      <c r="N373" s="26">
        <v>0</v>
      </c>
      <c r="O373" s="61">
        <v>0</v>
      </c>
      <c r="P373" s="60">
        <f>O373+'Cálculo Mar2022'!P373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173</v>
      </c>
      <c r="N374" s="26">
        <v>0</v>
      </c>
      <c r="O374" s="61">
        <v>0</v>
      </c>
      <c r="P374" s="60">
        <f>O374+'Cálculo Mar2022'!P374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173</v>
      </c>
      <c r="N375" s="26">
        <v>0</v>
      </c>
      <c r="O375" s="61">
        <v>0</v>
      </c>
      <c r="P375" s="60">
        <f>O375+'Cálculo Mar2022'!P375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173</v>
      </c>
      <c r="N376" s="26">
        <v>0</v>
      </c>
      <c r="O376" s="61">
        <v>0</v>
      </c>
      <c r="P376" s="60">
        <f>O376+'Cálculo Mar2022'!P376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173</v>
      </c>
      <c r="N377" s="26">
        <v>0</v>
      </c>
      <c r="O377" s="61">
        <v>0</v>
      </c>
      <c r="P377" s="60">
        <f>O377+'Cálculo Mar2022'!P377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171</v>
      </c>
      <c r="N378" s="26">
        <v>0</v>
      </c>
      <c r="O378" s="61">
        <v>0</v>
      </c>
      <c r="P378" s="60">
        <f>O378+'Cálculo Mar2022'!P378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170</v>
      </c>
      <c r="N379" s="26">
        <v>0</v>
      </c>
      <c r="O379" s="61">
        <v>0</v>
      </c>
      <c r="P379" s="60">
        <f>O379+'Cálculo Mar2022'!P379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169</v>
      </c>
      <c r="N380" s="26">
        <v>0</v>
      </c>
      <c r="O380" s="61">
        <v>0</v>
      </c>
      <c r="P380" s="60">
        <f>O380+'Cálculo Mar2022'!P380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169</v>
      </c>
      <c r="N381" s="26">
        <v>0</v>
      </c>
      <c r="O381" s="61">
        <v>0</v>
      </c>
      <c r="P381" s="60">
        <f>O381+'Cálculo Mar2022'!P381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169</v>
      </c>
      <c r="N382" s="26">
        <v>0</v>
      </c>
      <c r="O382" s="61">
        <v>0</v>
      </c>
      <c r="P382" s="60">
        <f>O382+'Cálculo Mar2022'!P382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169</v>
      </c>
      <c r="N383" s="26">
        <v>0</v>
      </c>
      <c r="O383" s="61">
        <v>0</v>
      </c>
      <c r="P383" s="60">
        <f>O383+'Cálculo Mar2022'!P383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166</v>
      </c>
      <c r="N384" s="26">
        <v>0</v>
      </c>
      <c r="O384" s="61">
        <v>0</v>
      </c>
      <c r="P384" s="60">
        <f>O384+'Cálculo Mar2022'!P384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166</v>
      </c>
      <c r="N385" s="26">
        <v>0</v>
      </c>
      <c r="O385" s="61">
        <v>0</v>
      </c>
      <c r="P385" s="60">
        <f>O385+'Cálculo Mar2022'!P385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165</v>
      </c>
      <c r="N386" s="26">
        <v>0</v>
      </c>
      <c r="O386" s="61">
        <v>0</v>
      </c>
      <c r="P386" s="60">
        <f>O386+'Cálculo Mar2022'!P386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165</v>
      </c>
      <c r="N387" s="26">
        <v>0</v>
      </c>
      <c r="O387" s="61">
        <v>0</v>
      </c>
      <c r="P387" s="60">
        <f>O387+'Cálculo Mar2022'!P387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165</v>
      </c>
      <c r="N388" s="26">
        <v>0</v>
      </c>
      <c r="O388" s="61">
        <v>0</v>
      </c>
      <c r="P388" s="60">
        <f>O388+'Cálculo Mar2022'!P388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164</v>
      </c>
      <c r="N389" s="26">
        <v>0</v>
      </c>
      <c r="O389" s="61">
        <v>0</v>
      </c>
      <c r="P389" s="60">
        <f>O389+'Cálculo Mar2022'!P389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164</v>
      </c>
      <c r="N390" s="26">
        <v>0</v>
      </c>
      <c r="O390" s="61">
        <v>0</v>
      </c>
      <c r="P390" s="60">
        <f>O390+'Cálculo Mar2022'!P390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164</v>
      </c>
      <c r="N391" s="26">
        <v>0</v>
      </c>
      <c r="O391" s="61">
        <v>0</v>
      </c>
      <c r="P391" s="60">
        <f>O391+'Cálculo Mar2022'!P391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164</v>
      </c>
      <c r="N392" s="26">
        <v>0</v>
      </c>
      <c r="O392" s="61">
        <v>0</v>
      </c>
      <c r="P392" s="60">
        <f>O392+'Cálculo Mar2022'!P392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164</v>
      </c>
      <c r="N393" s="26">
        <v>0</v>
      </c>
      <c r="O393" s="61">
        <v>0</v>
      </c>
      <c r="P393" s="60">
        <f>O393+'Cálculo Mar2022'!P393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164</v>
      </c>
      <c r="N394" s="26">
        <v>0</v>
      </c>
      <c r="O394" s="61">
        <v>0</v>
      </c>
      <c r="P394" s="60">
        <f>O394+'Cálculo Mar2022'!P394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162</v>
      </c>
      <c r="N395" s="26">
        <v>0</v>
      </c>
      <c r="O395" s="61">
        <f>(SLN(I395,N395,K395))*-1</f>
        <v>-441.09056666666669</v>
      </c>
      <c r="P395" s="60">
        <f>O395+'Cálculo Mar2022'!P395</f>
        <v>-71456.671799999996</v>
      </c>
      <c r="Q395" s="83"/>
      <c r="R395" s="80"/>
      <c r="S395" s="79"/>
      <c r="T395" s="55">
        <f t="shared" ref="T395:T458" si="51">I395+N395+O395+P395</f>
        <v>60429.407633333336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162</v>
      </c>
      <c r="N396" s="26">
        <v>0</v>
      </c>
      <c r="O396" s="61">
        <v>0</v>
      </c>
      <c r="P396" s="60">
        <f>O396+'Cálculo Mar2022'!P396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161</v>
      </c>
      <c r="N397" s="26">
        <v>0</v>
      </c>
      <c r="O397" s="61">
        <v>0</v>
      </c>
      <c r="P397" s="60">
        <f>O397+'Cálculo Mar2022'!P397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161</v>
      </c>
      <c r="N398" s="26">
        <v>0</v>
      </c>
      <c r="O398" s="61">
        <v>0</v>
      </c>
      <c r="P398" s="60">
        <f>O398+'Cálculo Mar2022'!P398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160</v>
      </c>
      <c r="N399" s="26">
        <v>0</v>
      </c>
      <c r="O399" s="61">
        <v>0</v>
      </c>
      <c r="P399" s="60">
        <f>O399+'Cálculo Mar2022'!P399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159</v>
      </c>
      <c r="N400" s="26">
        <v>0</v>
      </c>
      <c r="O400" s="61">
        <v>0</v>
      </c>
      <c r="P400" s="60">
        <f>O400+'Cálculo Mar2022'!P400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158</v>
      </c>
      <c r="N401" s="26">
        <v>0</v>
      </c>
      <c r="O401" s="61">
        <v>0</v>
      </c>
      <c r="P401" s="60">
        <f>O401+'Cálculo Mar2022'!P401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158</v>
      </c>
      <c r="N402" s="26">
        <v>0</v>
      </c>
      <c r="O402" s="61">
        <v>0</v>
      </c>
      <c r="P402" s="60">
        <f>O402+'Cálculo Mar2022'!P402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158</v>
      </c>
      <c r="N403" s="26">
        <v>0</v>
      </c>
      <c r="O403" s="61">
        <v>0</v>
      </c>
      <c r="P403" s="60">
        <f>O403+'Cálculo Mar2022'!P403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157</v>
      </c>
      <c r="N404" s="26">
        <v>0</v>
      </c>
      <c r="O404" s="61">
        <v>0</v>
      </c>
      <c r="P404" s="60">
        <f>O404+'Cálculo Mar2022'!P404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157</v>
      </c>
      <c r="N405" s="26">
        <v>0</v>
      </c>
      <c r="O405" s="61">
        <v>0</v>
      </c>
      <c r="P405" s="60">
        <f>O405+'Cálculo Mar2022'!P405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157</v>
      </c>
      <c r="N406" s="26">
        <v>0</v>
      </c>
      <c r="O406" s="61">
        <v>0</v>
      </c>
      <c r="P406" s="60">
        <f>O406+'Cálculo Mar2022'!P406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13</v>
      </c>
      <c r="M407" s="24">
        <f t="shared" si="50"/>
        <v>156</v>
      </c>
      <c r="N407" s="26">
        <v>0</v>
      </c>
      <c r="O407" s="61">
        <v>0</v>
      </c>
      <c r="P407" s="60">
        <f>O407+'Cálculo Mar2022'!P407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13</v>
      </c>
      <c r="M408" s="24">
        <f t="shared" si="50"/>
        <v>156</v>
      </c>
      <c r="N408" s="26">
        <v>0</v>
      </c>
      <c r="O408" s="61">
        <v>0</v>
      </c>
      <c r="P408" s="60">
        <f>O408+'Cálculo Mar2022'!P408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13</v>
      </c>
      <c r="M409" s="24">
        <f t="shared" si="50"/>
        <v>156</v>
      </c>
      <c r="N409" s="26">
        <v>0</v>
      </c>
      <c r="O409" s="61">
        <v>0</v>
      </c>
      <c r="P409" s="60">
        <f>O409+'Cálculo Mar2022'!P409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13</v>
      </c>
      <c r="M410" s="24">
        <f t="shared" si="50"/>
        <v>156</v>
      </c>
      <c r="N410" s="26">
        <v>0</v>
      </c>
      <c r="O410" s="61">
        <v>0</v>
      </c>
      <c r="P410" s="60">
        <f>O410+'Cálculo Mar2022'!P410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13</v>
      </c>
      <c r="M411" s="24">
        <f t="shared" si="50"/>
        <v>156</v>
      </c>
      <c r="N411" s="26">
        <v>0</v>
      </c>
      <c r="O411" s="61">
        <v>0</v>
      </c>
      <c r="P411" s="60">
        <f>O411+'Cálculo Mar2022'!P411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155</v>
      </c>
      <c r="N412" s="26">
        <v>0</v>
      </c>
      <c r="O412" s="61">
        <v>0</v>
      </c>
      <c r="P412" s="60">
        <f>O412+'Cálculo Mar2022'!P412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154</v>
      </c>
      <c r="N413" s="26">
        <v>0</v>
      </c>
      <c r="O413" s="61">
        <v>0</v>
      </c>
      <c r="P413" s="60">
        <f>O413+'Cálculo Mar2022'!P413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154</v>
      </c>
      <c r="N414" s="26">
        <v>0</v>
      </c>
      <c r="O414" s="61">
        <v>0</v>
      </c>
      <c r="P414" s="60">
        <f>O414+'Cálculo Mar2022'!P414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154</v>
      </c>
      <c r="N415" s="26">
        <v>0</v>
      </c>
      <c r="O415" s="61">
        <v>0</v>
      </c>
      <c r="P415" s="60">
        <f>O415+'Cálculo Mar2022'!P415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154</v>
      </c>
      <c r="N416" s="26">
        <v>0</v>
      </c>
      <c r="O416" s="61">
        <v>0</v>
      </c>
      <c r="P416" s="60">
        <f>O416+'Cálculo Mar2022'!P416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154</v>
      </c>
      <c r="N417" s="26">
        <v>0</v>
      </c>
      <c r="O417" s="61">
        <v>0</v>
      </c>
      <c r="P417" s="60">
        <f>O417+'Cálculo Mar2022'!P417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154</v>
      </c>
      <c r="N418" s="26">
        <v>0</v>
      </c>
      <c r="O418" s="61">
        <v>0</v>
      </c>
      <c r="P418" s="60">
        <f>O418+'Cálculo Mar2022'!P418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152</v>
      </c>
      <c r="N419" s="26">
        <v>0</v>
      </c>
      <c r="O419" s="61">
        <v>0</v>
      </c>
      <c r="P419" s="60">
        <f>O419+'Cálculo Mar2022'!P419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152</v>
      </c>
      <c r="N420" s="26">
        <v>0</v>
      </c>
      <c r="O420" s="61">
        <v>0</v>
      </c>
      <c r="P420" s="60">
        <f>O420+'Cálculo Mar2022'!P420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150</v>
      </c>
      <c r="N421" s="26">
        <v>0</v>
      </c>
      <c r="O421" s="61">
        <v>0</v>
      </c>
      <c r="P421" s="60">
        <f>O421+'Cálculo Mar2022'!P421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150</v>
      </c>
      <c r="N422" s="26">
        <v>0</v>
      </c>
      <c r="O422" s="61">
        <v>0</v>
      </c>
      <c r="P422" s="60">
        <f>O422+'Cálculo Mar2022'!P422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150</v>
      </c>
      <c r="N423" s="26">
        <v>0</v>
      </c>
      <c r="O423" s="61">
        <v>0</v>
      </c>
      <c r="P423" s="60">
        <f>O423+'Cálculo Mar2022'!P423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150</v>
      </c>
      <c r="N424" s="26">
        <v>0</v>
      </c>
      <c r="O424" s="61">
        <v>0</v>
      </c>
      <c r="P424" s="60">
        <f>O424+'Cálculo Mar2022'!P424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149</v>
      </c>
      <c r="N425" s="26">
        <v>0</v>
      </c>
      <c r="O425" s="61">
        <f>(SLN(I425,N425,K425))*-1</f>
        <v>-157.32300000000001</v>
      </c>
      <c r="P425" s="60">
        <f>O425+'Cálculo Mar2022'!P425</f>
        <v>-23441.127</v>
      </c>
      <c r="Q425" s="83"/>
      <c r="R425" s="80"/>
      <c r="S425" s="79"/>
      <c r="T425" s="55">
        <f t="shared" si="51"/>
        <v>23598.450000000004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149</v>
      </c>
      <c r="N426" s="26">
        <v>0</v>
      </c>
      <c r="O426" s="61">
        <v>0</v>
      </c>
      <c r="P426" s="60">
        <f>O426+'Cálculo Mar2022'!P426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148</v>
      </c>
      <c r="N427" s="26">
        <v>0</v>
      </c>
      <c r="O427" s="61">
        <f>(SLN(I427,N427,K427))*-1</f>
        <v>-1914.9764666666665</v>
      </c>
      <c r="P427" s="60">
        <f>O427+'Cálculo Mar2022'!P427</f>
        <v>-283416.51706666668</v>
      </c>
      <c r="Q427" s="83"/>
      <c r="R427" s="80"/>
      <c r="S427" s="79"/>
      <c r="T427" s="55">
        <f t="shared" si="51"/>
        <v>289161.44646666659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147</v>
      </c>
      <c r="N428" s="26">
        <v>0</v>
      </c>
      <c r="O428" s="61">
        <v>0</v>
      </c>
      <c r="P428" s="60">
        <f>O428+'Cálculo Mar2022'!P428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147</v>
      </c>
      <c r="N429" s="26">
        <v>0</v>
      </c>
      <c r="O429" s="61">
        <v>0</v>
      </c>
      <c r="P429" s="60">
        <f>O429+'Cálculo Mar2022'!P429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147</v>
      </c>
      <c r="N430" s="26">
        <v>0</v>
      </c>
      <c r="O430" s="61">
        <v>0</v>
      </c>
      <c r="P430" s="60">
        <f>O430+'Cálculo Mar2022'!P430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147</v>
      </c>
      <c r="N431" s="26">
        <v>0</v>
      </c>
      <c r="O431" s="61">
        <v>0</v>
      </c>
      <c r="P431" s="60">
        <f>O431+'Cálculo Mar2022'!P431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147</v>
      </c>
      <c r="N432" s="26">
        <v>0</v>
      </c>
      <c r="O432" s="61">
        <v>0</v>
      </c>
      <c r="P432" s="60">
        <f>O432+'Cálculo Mar2022'!P432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147</v>
      </c>
      <c r="N433" s="26">
        <v>0</v>
      </c>
      <c r="O433" s="61">
        <v>0</v>
      </c>
      <c r="P433" s="60">
        <f>O433+'Cálculo Mar2022'!P433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146</v>
      </c>
      <c r="N434" s="26">
        <v>0</v>
      </c>
      <c r="O434" s="61">
        <v>0</v>
      </c>
      <c r="P434" s="60">
        <f>O434+'Cálculo Mar2022'!P434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146</v>
      </c>
      <c r="N435" s="26">
        <v>0</v>
      </c>
      <c r="O435" s="61">
        <v>0</v>
      </c>
      <c r="P435" s="60">
        <f>O435+'Cálculo Mar2022'!P435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145</v>
      </c>
      <c r="N436" s="26">
        <v>0</v>
      </c>
      <c r="O436" s="61">
        <v>0</v>
      </c>
      <c r="P436" s="60">
        <f>O436+'Cálculo Mar2022'!P436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145</v>
      </c>
      <c r="N437" s="26">
        <v>0</v>
      </c>
      <c r="O437" s="61">
        <v>0</v>
      </c>
      <c r="P437" s="60">
        <f>O437+'Cálculo Mar2022'!P437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145</v>
      </c>
      <c r="N438" s="26">
        <v>0</v>
      </c>
      <c r="O438" s="61">
        <v>0</v>
      </c>
      <c r="P438" s="60">
        <f>O438+'Cálculo Mar2022'!P438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145</v>
      </c>
      <c r="N439" s="26">
        <v>0</v>
      </c>
      <c r="O439" s="61">
        <v>0</v>
      </c>
      <c r="P439" s="60">
        <f>O439+'Cálculo Mar2022'!P439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12</v>
      </c>
      <c r="M440" s="24">
        <f t="shared" si="50"/>
        <v>144</v>
      </c>
      <c r="N440" s="26">
        <v>0</v>
      </c>
      <c r="O440" s="61">
        <v>0</v>
      </c>
      <c r="P440" s="60">
        <f>O440+'Cálculo Mar2022'!P440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143</v>
      </c>
      <c r="N441" s="26">
        <v>0</v>
      </c>
      <c r="O441" s="61">
        <v>0</v>
      </c>
      <c r="P441" s="60">
        <f>O441+'Cálculo Mar2022'!P441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143</v>
      </c>
      <c r="N442" s="26">
        <v>0</v>
      </c>
      <c r="O442" s="61">
        <v>0</v>
      </c>
      <c r="P442" s="60">
        <f>O442+'Cálculo Mar2022'!P442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143</v>
      </c>
      <c r="N443" s="26">
        <v>0</v>
      </c>
      <c r="O443" s="61">
        <v>0</v>
      </c>
      <c r="P443" s="60">
        <f>O443+'Cálculo Mar2022'!P443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143</v>
      </c>
      <c r="N444" s="26">
        <v>0</v>
      </c>
      <c r="O444" s="61">
        <v>0</v>
      </c>
      <c r="P444" s="60">
        <f>O444+'Cálculo Mar2022'!P444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143</v>
      </c>
      <c r="N445" s="26">
        <v>0</v>
      </c>
      <c r="O445" s="61">
        <v>0</v>
      </c>
      <c r="P445" s="60">
        <f>O445+'Cálculo Mar2022'!P445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143</v>
      </c>
      <c r="N446" s="26">
        <v>0</v>
      </c>
      <c r="O446" s="61">
        <v>0</v>
      </c>
      <c r="P446" s="60">
        <f>O446+'Cálculo Mar2022'!P446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143</v>
      </c>
      <c r="N447" s="26">
        <v>0</v>
      </c>
      <c r="O447" s="61">
        <v>0</v>
      </c>
      <c r="P447" s="60">
        <f>O447+'Cálculo Mar2022'!P447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Mar2022'!P448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142</v>
      </c>
      <c r="N449" s="26">
        <v>0</v>
      </c>
      <c r="O449" s="61">
        <v>0</v>
      </c>
      <c r="P449" s="60">
        <f>O449+'Cálculo Mar2022'!P449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142</v>
      </c>
      <c r="N450" s="26">
        <v>0</v>
      </c>
      <c r="O450" s="61">
        <v>0</v>
      </c>
      <c r="P450" s="60">
        <f>O450+'Cálculo Mar2022'!P450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142</v>
      </c>
      <c r="N451" s="26">
        <v>0</v>
      </c>
      <c r="O451" s="61">
        <v>0</v>
      </c>
      <c r="P451" s="60">
        <f>O451+'Cálculo Mar2022'!P451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142</v>
      </c>
      <c r="N452" s="26">
        <v>0</v>
      </c>
      <c r="O452" s="61">
        <v>0</v>
      </c>
      <c r="P452" s="60">
        <f>O452+'Cálculo Mar2022'!P452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142</v>
      </c>
      <c r="N453" s="26">
        <v>0</v>
      </c>
      <c r="O453" s="61">
        <v>0</v>
      </c>
      <c r="P453" s="60">
        <f>O453+'Cálculo Mar2022'!P453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141</v>
      </c>
      <c r="N454" s="26">
        <v>0</v>
      </c>
      <c r="O454" s="61">
        <v>0</v>
      </c>
      <c r="P454" s="60">
        <f>O454+'Cálculo Mar2022'!P454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140</v>
      </c>
      <c r="N455" s="26">
        <v>0</v>
      </c>
      <c r="O455" s="61">
        <v>0</v>
      </c>
      <c r="P455" s="60">
        <f>O455+'Cálculo Mar2022'!P455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140</v>
      </c>
      <c r="N456" s="26">
        <v>0</v>
      </c>
      <c r="O456" s="61">
        <v>0</v>
      </c>
      <c r="P456" s="60">
        <f>O456+'Cálculo Mar2022'!P456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140</v>
      </c>
      <c r="N457" s="26">
        <v>0</v>
      </c>
      <c r="O457" s="61">
        <v>0</v>
      </c>
      <c r="P457" s="60">
        <f>O457+'Cálculo Mar2022'!P457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140</v>
      </c>
      <c r="N458" s="26">
        <v>0</v>
      </c>
      <c r="O458" s="61">
        <v>0</v>
      </c>
      <c r="P458" s="60">
        <f>O458+'Cálculo Mar2022'!P458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140</v>
      </c>
      <c r="N459" s="26">
        <v>0</v>
      </c>
      <c r="O459" s="61">
        <v>0</v>
      </c>
      <c r="P459" s="60">
        <f>O459+'Cálculo Mar2022'!P459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140</v>
      </c>
      <c r="N460" s="26">
        <v>0</v>
      </c>
      <c r="O460" s="61">
        <v>0</v>
      </c>
      <c r="P460" s="60">
        <f>O460+'Cálculo Mar2022'!P460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139</v>
      </c>
      <c r="N461" s="26">
        <v>0</v>
      </c>
      <c r="O461" s="61">
        <v>0</v>
      </c>
      <c r="P461" s="60">
        <f>O461+'Cálculo Mar2022'!P461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139</v>
      </c>
      <c r="N462" s="26">
        <v>0</v>
      </c>
      <c r="O462" s="61">
        <v>0</v>
      </c>
      <c r="P462" s="60">
        <f>O462+'Cálculo Mar2022'!P462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139</v>
      </c>
      <c r="N463" s="26">
        <v>0</v>
      </c>
      <c r="O463" s="61">
        <v>0</v>
      </c>
      <c r="P463" s="60">
        <f>O463+'Cálculo Mar2022'!P463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139</v>
      </c>
      <c r="N464" s="26">
        <v>0</v>
      </c>
      <c r="O464" s="61">
        <v>0</v>
      </c>
      <c r="P464" s="60">
        <f>O464+'Cálculo Mar2022'!P464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139</v>
      </c>
      <c r="N465" s="26">
        <v>0</v>
      </c>
      <c r="O465" s="61">
        <v>0</v>
      </c>
      <c r="P465" s="60">
        <f>O465+'Cálculo Mar2022'!P465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139</v>
      </c>
      <c r="N466" s="26">
        <v>0</v>
      </c>
      <c r="O466" s="61">
        <v>0</v>
      </c>
      <c r="P466" s="60">
        <f>O466+'Cálculo Mar2022'!P466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139</v>
      </c>
      <c r="N467" s="26">
        <v>0</v>
      </c>
      <c r="O467" s="61">
        <v>0</v>
      </c>
      <c r="P467" s="60">
        <f>O467+'Cálculo Mar2022'!P467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137</v>
      </c>
      <c r="N468" s="26">
        <v>0</v>
      </c>
      <c r="O468" s="61">
        <v>0</v>
      </c>
      <c r="P468" s="60">
        <f>O468+'Cálculo Mar2022'!P468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137</v>
      </c>
      <c r="N469" s="26">
        <v>0</v>
      </c>
      <c r="O469" s="61">
        <v>0</v>
      </c>
      <c r="P469" s="60">
        <f>O469+'Cálculo Mar2022'!P469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137</v>
      </c>
      <c r="N470" s="26">
        <v>0</v>
      </c>
      <c r="O470" s="61">
        <v>0</v>
      </c>
      <c r="P470" s="60">
        <f>O470+'Cálculo Mar2022'!P470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137</v>
      </c>
      <c r="N471" s="26">
        <v>0</v>
      </c>
      <c r="O471" s="61">
        <v>0</v>
      </c>
      <c r="P471" s="60">
        <f>O471+'Cálculo Mar2022'!P471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137</v>
      </c>
      <c r="N472" s="26">
        <v>0</v>
      </c>
      <c r="O472" s="61">
        <v>0</v>
      </c>
      <c r="P472" s="60">
        <f>O472+'Cálculo Mar2022'!P472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137</v>
      </c>
      <c r="N473" s="26">
        <v>0</v>
      </c>
      <c r="O473" s="61">
        <v>0</v>
      </c>
      <c r="P473" s="60">
        <f>O473+'Cálculo Mar2022'!P473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137</v>
      </c>
      <c r="N474" s="26">
        <v>0</v>
      </c>
      <c r="O474" s="61">
        <v>0</v>
      </c>
      <c r="P474" s="60">
        <f>O474+'Cálculo Mar2022'!P474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137</v>
      </c>
      <c r="N475" s="26">
        <v>0</v>
      </c>
      <c r="O475" s="61">
        <v>0</v>
      </c>
      <c r="P475" s="60">
        <f>O475+'Cálculo Mar2022'!P475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137</v>
      </c>
      <c r="N476" s="26">
        <v>0</v>
      </c>
      <c r="O476" s="61">
        <v>0</v>
      </c>
      <c r="P476" s="60">
        <f>O476+'Cálculo Mar2022'!P476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137</v>
      </c>
      <c r="N477" s="26">
        <v>0</v>
      </c>
      <c r="O477" s="61">
        <v>0</v>
      </c>
      <c r="P477" s="60">
        <f>O477+'Cálculo Mar2022'!P477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137</v>
      </c>
      <c r="N478" s="26">
        <v>0</v>
      </c>
      <c r="O478" s="61">
        <v>0</v>
      </c>
      <c r="P478" s="60">
        <f>O478+'Cálculo Mar2022'!P478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137</v>
      </c>
      <c r="N479" s="26">
        <v>0</v>
      </c>
      <c r="O479" s="61">
        <v>0</v>
      </c>
      <c r="P479" s="60">
        <f>O479+'Cálculo Mar2022'!P479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137</v>
      </c>
      <c r="N480" s="26">
        <v>0</v>
      </c>
      <c r="O480" s="61">
        <v>0</v>
      </c>
      <c r="P480" s="60">
        <f>O480+'Cálculo Mar2022'!P480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137</v>
      </c>
      <c r="N481" s="26">
        <v>0</v>
      </c>
      <c r="O481" s="61">
        <v>0</v>
      </c>
      <c r="P481" s="60">
        <f>O481+'Cálculo Mar2022'!P481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137</v>
      </c>
      <c r="N482" s="26">
        <v>0</v>
      </c>
      <c r="O482" s="61">
        <v>0</v>
      </c>
      <c r="P482" s="60">
        <f>O482+'Cálculo Mar2022'!P482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137</v>
      </c>
      <c r="N483" s="26">
        <v>0</v>
      </c>
      <c r="O483" s="61">
        <v>0</v>
      </c>
      <c r="P483" s="60">
        <f>O483+'Cálculo Mar2022'!P483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137</v>
      </c>
      <c r="N484" s="26">
        <v>0</v>
      </c>
      <c r="O484" s="61">
        <v>0</v>
      </c>
      <c r="P484" s="60">
        <f>O484+'Cálculo Mar2022'!P484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136</v>
      </c>
      <c r="N485" s="26">
        <v>0</v>
      </c>
      <c r="O485" s="61">
        <v>0</v>
      </c>
      <c r="P485" s="60">
        <f>O485+'Cálculo Mar2022'!P485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136</v>
      </c>
      <c r="N486" s="26">
        <v>0</v>
      </c>
      <c r="O486" s="61">
        <v>0</v>
      </c>
      <c r="P486" s="60">
        <f>O486+'Cálculo Mar2022'!P486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136</v>
      </c>
      <c r="N487" s="26">
        <v>0</v>
      </c>
      <c r="O487" s="61">
        <v>0</v>
      </c>
      <c r="P487" s="60">
        <f>O487+'Cálculo Mar2022'!P487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136</v>
      </c>
      <c r="N488" s="26">
        <v>0</v>
      </c>
      <c r="O488" s="61">
        <v>0</v>
      </c>
      <c r="P488" s="60">
        <f>O488+'Cálculo Mar2022'!P488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136</v>
      </c>
      <c r="N489" s="26">
        <v>0</v>
      </c>
      <c r="O489" s="61">
        <v>0</v>
      </c>
      <c r="P489" s="60">
        <f>O489+'Cálculo Mar2022'!P489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136</v>
      </c>
      <c r="N490" s="26">
        <v>0</v>
      </c>
      <c r="O490" s="61">
        <v>0</v>
      </c>
      <c r="P490" s="60">
        <f>O490+'Cálculo Mar2022'!P490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136</v>
      </c>
      <c r="N491" s="26">
        <v>0</v>
      </c>
      <c r="O491" s="61">
        <v>0</v>
      </c>
      <c r="P491" s="60">
        <f>O491+'Cálculo Mar2022'!P491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136</v>
      </c>
      <c r="N492" s="26">
        <v>0</v>
      </c>
      <c r="O492" s="61">
        <v>0</v>
      </c>
      <c r="P492" s="60">
        <f>O492+'Cálculo Mar2022'!P492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136</v>
      </c>
      <c r="N493" s="26">
        <v>0</v>
      </c>
      <c r="O493" s="61">
        <v>0</v>
      </c>
      <c r="P493" s="60">
        <f>O493+'Cálculo Mar2022'!P493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136</v>
      </c>
      <c r="N494" s="26">
        <v>0</v>
      </c>
      <c r="O494" s="61">
        <v>0</v>
      </c>
      <c r="P494" s="60">
        <f>O494+'Cálculo Mar2022'!P494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136</v>
      </c>
      <c r="N495" s="26">
        <v>0</v>
      </c>
      <c r="O495" s="61">
        <v>0</v>
      </c>
      <c r="P495" s="60">
        <f>O495+'Cálculo Mar2022'!P495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136</v>
      </c>
      <c r="N496" s="26">
        <v>0</v>
      </c>
      <c r="O496" s="61">
        <v>0</v>
      </c>
      <c r="P496" s="60">
        <f>O496+'Cálculo Mar2022'!P496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Mar2022'!P497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Mar2022'!P498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Mar2022'!P499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135</v>
      </c>
      <c r="N500" s="26">
        <v>0</v>
      </c>
      <c r="O500" s="61">
        <v>0</v>
      </c>
      <c r="P500" s="60">
        <f>O500+'Cálculo Mar2022'!P500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135</v>
      </c>
      <c r="N501" s="26">
        <v>0</v>
      </c>
      <c r="O501" s="61">
        <v>0</v>
      </c>
      <c r="P501" s="60">
        <f>O501+'Cálculo Mar2022'!P501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134</v>
      </c>
      <c r="N502" s="26">
        <v>0</v>
      </c>
      <c r="O502" s="61">
        <v>0</v>
      </c>
      <c r="P502" s="60">
        <f>O502+'Cálculo Mar2022'!P502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134</v>
      </c>
      <c r="N503" s="26">
        <v>0</v>
      </c>
      <c r="O503" s="61">
        <v>0</v>
      </c>
      <c r="P503" s="60">
        <f>O503+'Cálculo Mar2022'!P503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11</v>
      </c>
      <c r="M504" s="24">
        <f t="shared" si="57"/>
        <v>132</v>
      </c>
      <c r="N504" s="26">
        <v>0</v>
      </c>
      <c r="O504" s="61">
        <v>0</v>
      </c>
      <c r="P504" s="60">
        <f>O504+'Cálculo Mar2022'!P504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11</v>
      </c>
      <c r="M505" s="24">
        <f t="shared" si="57"/>
        <v>132</v>
      </c>
      <c r="N505" s="26">
        <v>0</v>
      </c>
      <c r="O505" s="61">
        <v>0</v>
      </c>
      <c r="P505" s="60">
        <f>O505+'Cálculo Mar2022'!P505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11</v>
      </c>
      <c r="M506" s="24">
        <f t="shared" si="57"/>
        <v>132</v>
      </c>
      <c r="N506" s="26">
        <v>0</v>
      </c>
      <c r="O506" s="61">
        <v>0</v>
      </c>
      <c r="P506" s="60">
        <f>O506+'Cálculo Mar2022'!P506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11</v>
      </c>
      <c r="M507" s="24">
        <f t="shared" si="57"/>
        <v>132</v>
      </c>
      <c r="N507" s="26">
        <v>0</v>
      </c>
      <c r="O507" s="61">
        <v>0</v>
      </c>
      <c r="P507" s="60">
        <f>O507+'Cálculo Mar2022'!P507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11</v>
      </c>
      <c r="M508" s="24">
        <f t="shared" si="57"/>
        <v>132</v>
      </c>
      <c r="N508" s="26">
        <v>0</v>
      </c>
      <c r="O508" s="61">
        <v>0</v>
      </c>
      <c r="P508" s="60">
        <f>O508+'Cálculo Mar2022'!P508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11</v>
      </c>
      <c r="M509" s="24">
        <f t="shared" si="57"/>
        <v>132</v>
      </c>
      <c r="N509" s="26">
        <v>0</v>
      </c>
      <c r="O509" s="61">
        <v>0</v>
      </c>
      <c r="P509" s="60">
        <f>O509+'Cálculo Mar2022'!P509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11</v>
      </c>
      <c r="M510" s="24">
        <f t="shared" si="57"/>
        <v>132</v>
      </c>
      <c r="N510" s="26">
        <v>0</v>
      </c>
      <c r="O510" s="61">
        <v>0</v>
      </c>
      <c r="P510" s="60">
        <f>O510+'Cálculo Mar2022'!P510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11</v>
      </c>
      <c r="M511" s="24">
        <f t="shared" si="57"/>
        <v>132</v>
      </c>
      <c r="N511" s="26">
        <v>0</v>
      </c>
      <c r="O511" s="61">
        <v>0</v>
      </c>
      <c r="P511" s="60">
        <f>O511+'Cálculo Mar2022'!P511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11</v>
      </c>
      <c r="M512" s="24">
        <f t="shared" si="57"/>
        <v>132</v>
      </c>
      <c r="N512" s="26">
        <v>0</v>
      </c>
      <c r="O512" s="61">
        <v>0</v>
      </c>
      <c r="P512" s="60">
        <f>O512+'Cálculo Mar2022'!P512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11</v>
      </c>
      <c r="M513" s="24">
        <f t="shared" si="57"/>
        <v>132</v>
      </c>
      <c r="N513" s="26">
        <v>0</v>
      </c>
      <c r="O513" s="61">
        <v>0</v>
      </c>
      <c r="P513" s="60">
        <f>O513+'Cálculo Mar2022'!P513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11</v>
      </c>
      <c r="M514" s="24">
        <f t="shared" si="57"/>
        <v>132</v>
      </c>
      <c r="N514" s="26">
        <v>0</v>
      </c>
      <c r="O514" s="61">
        <v>0</v>
      </c>
      <c r="P514" s="60">
        <f>O514+'Cálculo Mar2022'!P514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11</v>
      </c>
      <c r="M515" s="24">
        <f t="shared" si="57"/>
        <v>132</v>
      </c>
      <c r="N515" s="26">
        <v>0</v>
      </c>
      <c r="O515" s="61">
        <v>0</v>
      </c>
      <c r="P515" s="60">
        <f>O515+'Cálculo Mar2022'!P515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11</v>
      </c>
      <c r="M516" s="24">
        <f t="shared" si="57"/>
        <v>132</v>
      </c>
      <c r="N516" s="26">
        <v>0</v>
      </c>
      <c r="O516" s="61">
        <v>0</v>
      </c>
      <c r="P516" s="60">
        <f>O516+'Cálculo Mar2022'!P516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11</v>
      </c>
      <c r="M517" s="24">
        <f t="shared" si="57"/>
        <v>132</v>
      </c>
      <c r="N517" s="26">
        <v>0</v>
      </c>
      <c r="O517" s="61">
        <v>0</v>
      </c>
      <c r="P517" s="60">
        <f>O517+'Cálculo Mar2022'!P517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11</v>
      </c>
      <c r="M518" s="24">
        <f t="shared" si="57"/>
        <v>132</v>
      </c>
      <c r="N518" s="26">
        <v>0</v>
      </c>
      <c r="O518" s="61">
        <v>0</v>
      </c>
      <c r="P518" s="60">
        <f>O518+'Cálculo Mar2022'!P518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11</v>
      </c>
      <c r="M519" s="24">
        <f t="shared" si="57"/>
        <v>132</v>
      </c>
      <c r="N519" s="26">
        <v>0</v>
      </c>
      <c r="O519" s="61">
        <v>0</v>
      </c>
      <c r="P519" s="60">
        <f>O519+'Cálculo Mar2022'!P519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11</v>
      </c>
      <c r="M520" s="24">
        <f t="shared" si="57"/>
        <v>132</v>
      </c>
      <c r="N520" s="26">
        <v>0</v>
      </c>
      <c r="O520" s="61">
        <v>0</v>
      </c>
      <c r="P520" s="60">
        <f>O520+'Cálculo Mar2022'!P520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11</v>
      </c>
      <c r="M521" s="24">
        <f t="shared" si="57"/>
        <v>132</v>
      </c>
      <c r="N521" s="26">
        <v>0</v>
      </c>
      <c r="O521" s="61">
        <v>0</v>
      </c>
      <c r="P521" s="60">
        <f>O521+'Cálculo Mar2022'!P521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11</v>
      </c>
      <c r="M522" s="24">
        <f t="shared" si="57"/>
        <v>132</v>
      </c>
      <c r="N522" s="26">
        <v>0</v>
      </c>
      <c r="O522" s="61">
        <v>0</v>
      </c>
      <c r="P522" s="60">
        <f>O522+'Cálculo Mar2022'!P522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11</v>
      </c>
      <c r="M523" s="24">
        <f t="shared" ref="M523:M586" si="64">DATEDIF(F523,$F$2,"M")</f>
        <v>132</v>
      </c>
      <c r="N523" s="26">
        <v>0</v>
      </c>
      <c r="O523" s="61">
        <v>0</v>
      </c>
      <c r="P523" s="60">
        <f>O523+'Cálculo Mar2022'!P523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11</v>
      </c>
      <c r="M524" s="24">
        <f t="shared" si="64"/>
        <v>132</v>
      </c>
      <c r="N524" s="26">
        <v>0</v>
      </c>
      <c r="O524" s="61">
        <v>0</v>
      </c>
      <c r="P524" s="60">
        <f>O524+'Cálculo Mar2022'!P524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11</v>
      </c>
      <c r="M525" s="24">
        <f t="shared" si="64"/>
        <v>132</v>
      </c>
      <c r="N525" s="26">
        <v>0</v>
      </c>
      <c r="O525" s="61">
        <v>0</v>
      </c>
      <c r="P525" s="60">
        <f>O525+'Cálculo Mar2022'!P525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131</v>
      </c>
      <c r="N526" s="26">
        <v>0</v>
      </c>
      <c r="O526" s="61">
        <v>0</v>
      </c>
      <c r="P526" s="60">
        <f>O526+'Cálculo Mar2022'!P526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131</v>
      </c>
      <c r="N527" s="26">
        <v>0</v>
      </c>
      <c r="O527" s="61">
        <v>0</v>
      </c>
      <c r="P527" s="60">
        <f>O527+'Cálculo Mar2022'!P527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131</v>
      </c>
      <c r="N528" s="26">
        <v>0</v>
      </c>
      <c r="O528" s="61">
        <v>0</v>
      </c>
      <c r="P528" s="60">
        <f>O528+'Cálculo Mar2022'!P528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130</v>
      </c>
      <c r="N529" s="26">
        <v>0</v>
      </c>
      <c r="O529" s="61">
        <v>0</v>
      </c>
      <c r="P529" s="60">
        <f>O529+'Cálculo Mar2022'!P529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130</v>
      </c>
      <c r="N530" s="26">
        <v>0</v>
      </c>
      <c r="O530" s="61">
        <f>(SLN(I530,N530,K530))*-1</f>
        <v>-1265.9234333333334</v>
      </c>
      <c r="P530" s="60">
        <f>O530+'Cálculo Mar2022'!P530</f>
        <v>-164570.04633333336</v>
      </c>
      <c r="Q530" s="83"/>
      <c r="R530" s="80"/>
      <c r="S530" s="79"/>
      <c r="T530" s="55">
        <f t="shared" si="65"/>
        <v>213941.06023333332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127</v>
      </c>
      <c r="N531" s="26">
        <v>0</v>
      </c>
      <c r="O531" s="61">
        <v>0</v>
      </c>
      <c r="P531" s="60">
        <f>O531+'Cálculo Mar2022'!P531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126</v>
      </c>
      <c r="N532" s="26">
        <v>0</v>
      </c>
      <c r="O532" s="61">
        <v>0</v>
      </c>
      <c r="P532" s="60">
        <f>O532+'Cálculo Mar2022'!P532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125</v>
      </c>
      <c r="N533" s="26">
        <v>0</v>
      </c>
      <c r="O533" s="61">
        <v>0</v>
      </c>
      <c r="P533" s="60">
        <f>O533+'Cálculo Mar2022'!P533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125</v>
      </c>
      <c r="N534" s="26">
        <v>0</v>
      </c>
      <c r="O534" s="61">
        <v>0</v>
      </c>
      <c r="P534" s="60">
        <f>O534+'Cálculo Mar2022'!P534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125</v>
      </c>
      <c r="N535" s="26">
        <v>0</v>
      </c>
      <c r="O535" s="61">
        <v>0</v>
      </c>
      <c r="P535" s="60">
        <f>O535+'Cálculo Mar2022'!P535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124</v>
      </c>
      <c r="N536" s="26">
        <v>0</v>
      </c>
      <c r="O536" s="61">
        <v>0</v>
      </c>
      <c r="P536" s="60">
        <f>O536+'Cálculo Mar2022'!P536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121</v>
      </c>
      <c r="N537" s="26">
        <v>0</v>
      </c>
      <c r="O537" s="61">
        <v>0</v>
      </c>
      <c r="P537" s="60">
        <f>O537+'Cálculo Mar2022'!P537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119</v>
      </c>
      <c r="N538" s="26">
        <v>0</v>
      </c>
      <c r="O538" s="61">
        <v>0</v>
      </c>
      <c r="P538" s="60">
        <f>O538+'Cálculo Mar2022'!P538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117</v>
      </c>
      <c r="N539" s="26">
        <v>0</v>
      </c>
      <c r="O539" s="61">
        <f t="shared" ref="O539:O581" si="66">(SLN(I539,N539,K539))*-1</f>
        <v>-9.8333333333333339</v>
      </c>
      <c r="P539" s="60">
        <f>O539+'Cálculo Mar2022'!P539</f>
        <v>-1150.4999999999998</v>
      </c>
      <c r="Q539" s="83"/>
      <c r="R539" s="80"/>
      <c r="S539" s="79"/>
      <c r="T539" s="55">
        <f t="shared" si="65"/>
        <v>19.66666666666697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117</v>
      </c>
      <c r="N540" s="26">
        <v>0</v>
      </c>
      <c r="O540" s="61">
        <f t="shared" si="66"/>
        <v>-26.587666666666667</v>
      </c>
      <c r="P540" s="60">
        <f>O540+'Cálculo Mar2022'!P540</f>
        <v>-3110.7570000000005</v>
      </c>
      <c r="Q540" s="83"/>
      <c r="R540" s="80"/>
      <c r="S540" s="79"/>
      <c r="T540" s="55">
        <f t="shared" si="65"/>
        <v>53.175333333332674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117</v>
      </c>
      <c r="N541" s="26">
        <v>0</v>
      </c>
      <c r="O541" s="61">
        <f t="shared" si="66"/>
        <v>-16.916666666666668</v>
      </c>
      <c r="P541" s="60">
        <f>O541+'Cálculo Mar2022'!P541</f>
        <v>-1979.2500000000005</v>
      </c>
      <c r="Q541" s="83"/>
      <c r="R541" s="80"/>
      <c r="S541" s="79"/>
      <c r="T541" s="55">
        <f t="shared" si="65"/>
        <v>33.833333333332803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117</v>
      </c>
      <c r="N542" s="26">
        <v>0</v>
      </c>
      <c r="O542" s="61">
        <f t="shared" si="66"/>
        <v>-1.4424999999999999</v>
      </c>
      <c r="P542" s="60">
        <f>O542+'Cálculo Mar2022'!P542</f>
        <v>-168.77249999999998</v>
      </c>
      <c r="Q542" s="83"/>
      <c r="R542" s="80"/>
      <c r="S542" s="79"/>
      <c r="T542" s="55">
        <f t="shared" si="65"/>
        <v>2.8850000000000193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116</v>
      </c>
      <c r="N543" s="26">
        <v>0</v>
      </c>
      <c r="O543" s="61">
        <f t="shared" si="66"/>
        <v>-3.3250000000000002</v>
      </c>
      <c r="P543" s="60">
        <f>O543+'Cálculo Mar2022'!P543</f>
        <v>-385.7</v>
      </c>
      <c r="Q543" s="83"/>
      <c r="R543" s="80"/>
      <c r="S543" s="79"/>
      <c r="T543" s="55">
        <f t="shared" si="65"/>
        <v>9.9750000000000227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116</v>
      </c>
      <c r="N544" s="26">
        <v>0</v>
      </c>
      <c r="O544" s="61">
        <f t="shared" si="66"/>
        <v>-3.5</v>
      </c>
      <c r="P544" s="60">
        <f>O544+'Cálculo Mar2022'!P544</f>
        <v>-406</v>
      </c>
      <c r="Q544" s="83"/>
      <c r="R544" s="80"/>
      <c r="S544" s="79"/>
      <c r="T544" s="55">
        <f t="shared" si="65"/>
        <v>10.5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116</v>
      </c>
      <c r="N545" s="26">
        <v>0</v>
      </c>
      <c r="O545" s="61">
        <f t="shared" si="66"/>
        <v>-7.208333333333333</v>
      </c>
      <c r="P545" s="60">
        <f>O545+'Cálculo Mar2022'!P545</f>
        <v>-836.16666666666674</v>
      </c>
      <c r="Q545" s="83"/>
      <c r="R545" s="80"/>
      <c r="S545" s="79"/>
      <c r="T545" s="55">
        <f t="shared" si="65"/>
        <v>21.624999999999886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114</v>
      </c>
      <c r="N546" s="26">
        <v>0</v>
      </c>
      <c r="O546" s="61">
        <f t="shared" si="66"/>
        <v>-5.8250000000000002</v>
      </c>
      <c r="P546" s="60">
        <f>O546+'Cálculo Mar2022'!P546</f>
        <v>-664.05000000000018</v>
      </c>
      <c r="Q546" s="83"/>
      <c r="R546" s="80"/>
      <c r="S546" s="79"/>
      <c r="T546" s="55">
        <f t="shared" si="65"/>
        <v>29.124999999999773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114</v>
      </c>
      <c r="N547" s="26">
        <v>0</v>
      </c>
      <c r="O547" s="61">
        <f t="shared" si="66"/>
        <v>-6.4666666666666668</v>
      </c>
      <c r="P547" s="60">
        <f>O547+'Cálculo Mar2022'!P547</f>
        <v>-737.20000000000016</v>
      </c>
      <c r="Q547" s="83"/>
      <c r="R547" s="80"/>
      <c r="S547" s="79"/>
      <c r="T547" s="55">
        <f t="shared" si="65"/>
        <v>32.333333333333144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114</v>
      </c>
      <c r="N548" s="26">
        <v>0</v>
      </c>
      <c r="O548" s="61">
        <f t="shared" si="66"/>
        <v>-16.658333333333335</v>
      </c>
      <c r="P548" s="60">
        <f>O548+'Cálculo Mar2022'!P548</f>
        <v>-1899.0500000000002</v>
      </c>
      <c r="Q548" s="83"/>
      <c r="R548" s="80"/>
      <c r="S548" s="79"/>
      <c r="T548" s="55">
        <f t="shared" si="65"/>
        <v>83.291666666666515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112</v>
      </c>
      <c r="N549" s="26">
        <v>0</v>
      </c>
      <c r="O549" s="61">
        <f t="shared" si="66"/>
        <v>-6.833333333333333</v>
      </c>
      <c r="P549" s="60">
        <f>O549+'Cálculo Mar2022'!P549</f>
        <v>-765.33333333333337</v>
      </c>
      <c r="Q549" s="83"/>
      <c r="R549" s="80"/>
      <c r="S549" s="79"/>
      <c r="T549" s="55">
        <f t="shared" si="65"/>
        <v>47.833333333333258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110</v>
      </c>
      <c r="N550" s="26">
        <v>0</v>
      </c>
      <c r="O550" s="61">
        <f t="shared" si="66"/>
        <v>-38.333333333333336</v>
      </c>
      <c r="P550" s="60">
        <f>O550+'Cálculo Mar2022'!P550</f>
        <v>-4216.6666666666661</v>
      </c>
      <c r="Q550" s="83"/>
      <c r="R550" s="80"/>
      <c r="S550" s="79"/>
      <c r="T550" s="55">
        <f t="shared" si="65"/>
        <v>345.00000000000091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110</v>
      </c>
      <c r="N551" s="26">
        <v>0</v>
      </c>
      <c r="O551" s="61">
        <f t="shared" si="66"/>
        <v>-34</v>
      </c>
      <c r="P551" s="60">
        <f>O551+'Cálculo Mar2022'!P551</f>
        <v>-3740</v>
      </c>
      <c r="Q551" s="83"/>
      <c r="R551" s="80"/>
      <c r="S551" s="79"/>
      <c r="T551" s="55">
        <f t="shared" si="65"/>
        <v>306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110</v>
      </c>
      <c r="N552" s="26">
        <v>0</v>
      </c>
      <c r="O552" s="61">
        <f t="shared" si="66"/>
        <v>-7.833333333333333</v>
      </c>
      <c r="P552" s="60">
        <f>O552+'Cálculo Mar2022'!P552</f>
        <v>-861.66666666666674</v>
      </c>
      <c r="Q552" s="83"/>
      <c r="R552" s="80"/>
      <c r="S552" s="79"/>
      <c r="T552" s="55">
        <f t="shared" si="65"/>
        <v>70.499999999999886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110</v>
      </c>
      <c r="N553" s="26">
        <v>0</v>
      </c>
      <c r="O553" s="61">
        <f t="shared" si="66"/>
        <v>-14.983333333333333</v>
      </c>
      <c r="P553" s="60">
        <f>O553+'Cálculo Mar2022'!P553</f>
        <v>-1648.1666666666665</v>
      </c>
      <c r="Q553" s="83"/>
      <c r="R553" s="80"/>
      <c r="S553" s="79"/>
      <c r="T553" s="55">
        <f t="shared" si="65"/>
        <v>134.85000000000014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110</v>
      </c>
      <c r="N554" s="26">
        <v>0</v>
      </c>
      <c r="O554" s="61">
        <f t="shared" si="66"/>
        <v>-49.166666666666664</v>
      </c>
      <c r="P554" s="60">
        <f>O554+'Cálculo Mar2022'!P554</f>
        <v>-5408.3333333333339</v>
      </c>
      <c r="Q554" s="83"/>
      <c r="R554" s="80"/>
      <c r="S554" s="79"/>
      <c r="T554" s="55">
        <f t="shared" si="65"/>
        <v>442.49999999999909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110</v>
      </c>
      <c r="N555" s="26">
        <v>0</v>
      </c>
      <c r="O555" s="61">
        <f t="shared" si="66"/>
        <v>-33.083333333333336</v>
      </c>
      <c r="P555" s="60">
        <f>O555+'Cálculo Mar2022'!P555</f>
        <v>-3639.1666666666674</v>
      </c>
      <c r="Q555" s="83"/>
      <c r="R555" s="80"/>
      <c r="S555" s="79"/>
      <c r="T555" s="55">
        <f t="shared" si="65"/>
        <v>297.74999999999909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110</v>
      </c>
      <c r="N556" s="26">
        <v>0</v>
      </c>
      <c r="O556" s="61">
        <f t="shared" si="66"/>
        <v>-5.416666666666667</v>
      </c>
      <c r="P556" s="60">
        <f>O556+'Cálculo Mar2022'!P556</f>
        <v>-595.83333333333326</v>
      </c>
      <c r="Q556" s="83"/>
      <c r="R556" s="80"/>
      <c r="S556" s="79"/>
      <c r="T556" s="55">
        <f t="shared" si="65"/>
        <v>48.750000000000114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110</v>
      </c>
      <c r="N557" s="26">
        <v>0</v>
      </c>
      <c r="O557" s="61">
        <f t="shared" si="66"/>
        <v>-5.666666666666667</v>
      </c>
      <c r="P557" s="60">
        <f>O557+'Cálculo Mar2022'!P557</f>
        <v>-623.33333333333326</v>
      </c>
      <c r="Q557" s="83"/>
      <c r="R557" s="80"/>
      <c r="S557" s="79"/>
      <c r="T557" s="55">
        <f t="shared" si="65"/>
        <v>51.000000000000114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110</v>
      </c>
      <c r="N558" s="26">
        <v>0</v>
      </c>
      <c r="O558" s="61">
        <f t="shared" si="66"/>
        <v>-2040.5</v>
      </c>
      <c r="P558" s="60">
        <f>O558+'Cálculo Mar2022'!P558</f>
        <v>-224455</v>
      </c>
      <c r="Q558" s="83"/>
      <c r="R558" s="80"/>
      <c r="S558" s="79"/>
      <c r="T558" s="55">
        <f t="shared" si="65"/>
        <v>18364.5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110</v>
      </c>
      <c r="N559" s="26">
        <v>0</v>
      </c>
      <c r="O559" s="61">
        <f t="shared" si="66"/>
        <v>-23.333333333333332</v>
      </c>
      <c r="P559" s="60">
        <f>O559+'Cálculo Mar2022'!P559</f>
        <v>-2566.666666666667</v>
      </c>
      <c r="Q559" s="83"/>
      <c r="R559" s="80"/>
      <c r="S559" s="79"/>
      <c r="T559" s="55">
        <f t="shared" si="65"/>
        <v>209.99999999999955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110</v>
      </c>
      <c r="N560" s="26">
        <v>0</v>
      </c>
      <c r="O560" s="61">
        <f t="shared" si="66"/>
        <v>-92.166666666666671</v>
      </c>
      <c r="P560" s="60">
        <f>O560+'Cálculo Mar2022'!P560</f>
        <v>-10138.333333333332</v>
      </c>
      <c r="Q560" s="83"/>
      <c r="R560" s="80"/>
      <c r="S560" s="79"/>
      <c r="T560" s="55">
        <f t="shared" si="65"/>
        <v>829.50000000000182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110</v>
      </c>
      <c r="N561" s="26">
        <v>0</v>
      </c>
      <c r="O561" s="61">
        <f t="shared" si="66"/>
        <v>-19.916666666666668</v>
      </c>
      <c r="P561" s="60">
        <f>O561+'Cálculo Mar2022'!P561</f>
        <v>-2190.833333333333</v>
      </c>
      <c r="Q561" s="83"/>
      <c r="R561" s="80"/>
      <c r="S561" s="79"/>
      <c r="T561" s="55">
        <f t="shared" si="65"/>
        <v>179.25000000000045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110</v>
      </c>
      <c r="N562" s="26">
        <v>0</v>
      </c>
      <c r="O562" s="61">
        <f t="shared" si="66"/>
        <v>-31.666666666666668</v>
      </c>
      <c r="P562" s="60">
        <f>O562+'Cálculo Mar2022'!P562</f>
        <v>-3483.333333333333</v>
      </c>
      <c r="Q562" s="83"/>
      <c r="R562" s="80"/>
      <c r="S562" s="79"/>
      <c r="T562" s="55">
        <f t="shared" si="65"/>
        <v>285.00000000000045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110</v>
      </c>
      <c r="N563" s="26">
        <v>0</v>
      </c>
      <c r="O563" s="61">
        <f t="shared" si="66"/>
        <v>-8.25</v>
      </c>
      <c r="P563" s="60">
        <f>O563+'Cálculo Mar2022'!P563</f>
        <v>-907.5</v>
      </c>
      <c r="Q563" s="83"/>
      <c r="R563" s="80"/>
      <c r="S563" s="79"/>
      <c r="T563" s="55">
        <f t="shared" si="65"/>
        <v>74.25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110</v>
      </c>
      <c r="N564" s="26">
        <v>0</v>
      </c>
      <c r="O564" s="61">
        <f t="shared" si="66"/>
        <v>-23</v>
      </c>
      <c r="P564" s="60">
        <f>O564+'Cálculo Mar2022'!P564</f>
        <v>-2530</v>
      </c>
      <c r="Q564" s="83"/>
      <c r="R564" s="80"/>
      <c r="S564" s="79"/>
      <c r="T564" s="55">
        <f t="shared" si="65"/>
        <v>207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110</v>
      </c>
      <c r="N565" s="26">
        <v>0</v>
      </c>
      <c r="O565" s="61">
        <f t="shared" si="66"/>
        <v>-32</v>
      </c>
      <c r="P565" s="60">
        <f>O565+'Cálculo Mar2022'!P565</f>
        <v>-3520</v>
      </c>
      <c r="Q565" s="83"/>
      <c r="R565" s="80"/>
      <c r="S565" s="79"/>
      <c r="T565" s="55">
        <f t="shared" si="65"/>
        <v>288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110</v>
      </c>
      <c r="N566" s="26">
        <v>0</v>
      </c>
      <c r="O566" s="61">
        <f t="shared" si="66"/>
        <v>-6.916666666666667</v>
      </c>
      <c r="P566" s="60">
        <f>O566+'Cálculo Mar2022'!P566</f>
        <v>-760.83333333333326</v>
      </c>
      <c r="Q566" s="83"/>
      <c r="R566" s="80"/>
      <c r="S566" s="79"/>
      <c r="T566" s="55">
        <f t="shared" si="65"/>
        <v>62.250000000000114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110</v>
      </c>
      <c r="N567" s="26">
        <v>0</v>
      </c>
      <c r="O567" s="61">
        <f t="shared" si="66"/>
        <v>-31.833333333333332</v>
      </c>
      <c r="P567" s="60">
        <f>O567+'Cálculo Mar2022'!P567</f>
        <v>-3501.666666666667</v>
      </c>
      <c r="Q567" s="83"/>
      <c r="R567" s="80"/>
      <c r="S567" s="79"/>
      <c r="T567" s="55">
        <f t="shared" si="65"/>
        <v>286.49999999999955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110</v>
      </c>
      <c r="N568" s="26">
        <v>0</v>
      </c>
      <c r="O568" s="61">
        <f t="shared" si="66"/>
        <v>-21.5</v>
      </c>
      <c r="P568" s="60">
        <f>O568+'Cálculo Mar2022'!P568</f>
        <v>-2365</v>
      </c>
      <c r="Q568" s="83"/>
      <c r="R568" s="80"/>
      <c r="S568" s="79"/>
      <c r="T568" s="55">
        <f t="shared" si="65"/>
        <v>193.5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109</v>
      </c>
      <c r="N569" s="26">
        <v>0</v>
      </c>
      <c r="O569" s="61">
        <f t="shared" si="66"/>
        <v>-40</v>
      </c>
      <c r="P569" s="60">
        <f>O569+'Cálculo Mar2022'!P569</f>
        <v>-4360</v>
      </c>
      <c r="Q569" s="83"/>
      <c r="R569" s="80"/>
      <c r="S569" s="79"/>
      <c r="T569" s="55">
        <f t="shared" si="65"/>
        <v>400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109</v>
      </c>
      <c r="N570" s="26">
        <v>0</v>
      </c>
      <c r="O570" s="61">
        <f t="shared" si="66"/>
        <v>-20.75</v>
      </c>
      <c r="P570" s="60">
        <f>O570+'Cálculo Mar2022'!P570</f>
        <v>-2261.75</v>
      </c>
      <c r="Q570" s="83"/>
      <c r="R570" s="80"/>
      <c r="S570" s="79"/>
      <c r="T570" s="55">
        <f t="shared" si="65"/>
        <v>207.5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109</v>
      </c>
      <c r="N571" s="26">
        <v>0</v>
      </c>
      <c r="O571" s="61">
        <f t="shared" si="66"/>
        <v>-39</v>
      </c>
      <c r="P571" s="60">
        <f>O571+'Cálculo Mar2022'!P571</f>
        <v>-4251</v>
      </c>
      <c r="Q571" s="83"/>
      <c r="R571" s="80"/>
      <c r="S571" s="79"/>
      <c r="T571" s="55">
        <f t="shared" si="65"/>
        <v>390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109</v>
      </c>
      <c r="N572" s="26">
        <v>0</v>
      </c>
      <c r="O572" s="61">
        <f t="shared" si="66"/>
        <v>-52.666666666666664</v>
      </c>
      <c r="P572" s="60">
        <f>O572+'Cálculo Mar2022'!P572</f>
        <v>-5740.666666666667</v>
      </c>
      <c r="Q572" s="83"/>
      <c r="R572" s="80"/>
      <c r="S572" s="79"/>
      <c r="T572" s="55">
        <f t="shared" si="65"/>
        <v>526.66666666666606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109</v>
      </c>
      <c r="N573" s="26">
        <v>0</v>
      </c>
      <c r="O573" s="61">
        <f t="shared" si="66"/>
        <v>-17.583333333333332</v>
      </c>
      <c r="P573" s="60">
        <f>O573+'Cálculo Mar2022'!P573</f>
        <v>-1916.583333333333</v>
      </c>
      <c r="Q573" s="83"/>
      <c r="R573" s="80"/>
      <c r="S573" s="79"/>
      <c r="T573" s="55">
        <f t="shared" si="65"/>
        <v>175.83333333333348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109</v>
      </c>
      <c r="N574" s="26">
        <v>0</v>
      </c>
      <c r="O574" s="61">
        <f t="shared" si="66"/>
        <v>-7.583333333333333</v>
      </c>
      <c r="P574" s="60">
        <f>O574+'Cálculo Mar2022'!P574</f>
        <v>-826.58333333333337</v>
      </c>
      <c r="Q574" s="83"/>
      <c r="R574" s="80"/>
      <c r="S574" s="79"/>
      <c r="T574" s="55">
        <f t="shared" si="65"/>
        <v>75.833333333333258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109</v>
      </c>
      <c r="N575" s="26">
        <v>0</v>
      </c>
      <c r="O575" s="61">
        <f t="shared" si="66"/>
        <v>-11.5</v>
      </c>
      <c r="P575" s="60">
        <f>O575+'Cálculo Mar2022'!P575</f>
        <v>-1253.5</v>
      </c>
      <c r="Q575" s="83"/>
      <c r="R575" s="80"/>
      <c r="S575" s="79"/>
      <c r="T575" s="55">
        <f t="shared" si="65"/>
        <v>115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109</v>
      </c>
      <c r="N576" s="26">
        <v>0</v>
      </c>
      <c r="O576" s="61">
        <f t="shared" si="66"/>
        <v>-37.333333333333336</v>
      </c>
      <c r="P576" s="60">
        <f>O576+'Cálculo Mar2022'!P576</f>
        <v>-4069.3333333333339</v>
      </c>
      <c r="Q576" s="83"/>
      <c r="R576" s="80"/>
      <c r="S576" s="79"/>
      <c r="T576" s="55">
        <f t="shared" si="65"/>
        <v>373.33333333333303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109</v>
      </c>
      <c r="N577" s="26">
        <v>0</v>
      </c>
      <c r="O577" s="61">
        <f t="shared" si="66"/>
        <v>-61.333333333333336</v>
      </c>
      <c r="P577" s="60">
        <f>O577+'Cálculo Mar2022'!P577</f>
        <v>-6685.333333333333</v>
      </c>
      <c r="Q577" s="83"/>
      <c r="R577" s="80"/>
      <c r="S577" s="79"/>
      <c r="T577" s="55">
        <f t="shared" si="65"/>
        <v>613.33333333333394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109</v>
      </c>
      <c r="N578" s="26">
        <v>0</v>
      </c>
      <c r="O578" s="61">
        <f t="shared" si="66"/>
        <v>-33.083333333333336</v>
      </c>
      <c r="P578" s="60">
        <f>O578+'Cálculo Mar2022'!P578</f>
        <v>-3606.0833333333339</v>
      </c>
      <c r="Q578" s="83"/>
      <c r="R578" s="80"/>
      <c r="S578" s="79"/>
      <c r="T578" s="55">
        <f t="shared" si="65"/>
        <v>330.83333333333258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109</v>
      </c>
      <c r="N579" s="26">
        <v>0</v>
      </c>
      <c r="O579" s="61">
        <f t="shared" si="66"/>
        <v>-49.166666666666664</v>
      </c>
      <c r="P579" s="60">
        <f>O579+'Cálculo Mar2022'!P579</f>
        <v>-5359.166666666667</v>
      </c>
      <c r="Q579" s="83"/>
      <c r="R579" s="80"/>
      <c r="S579" s="79"/>
      <c r="T579" s="55">
        <f t="shared" si="65"/>
        <v>491.66666666666606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109</v>
      </c>
      <c r="N580" s="26">
        <v>0</v>
      </c>
      <c r="O580" s="61">
        <f t="shared" si="66"/>
        <v>-5.416666666666667</v>
      </c>
      <c r="P580" s="60">
        <f>O580+'Cálculo Mar2022'!P580</f>
        <v>-590.41666666666663</v>
      </c>
      <c r="Q580" s="83"/>
      <c r="R580" s="80"/>
      <c r="S580" s="79"/>
      <c r="T580" s="55">
        <f t="shared" si="65"/>
        <v>54.166666666666742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109</v>
      </c>
      <c r="N581" s="26">
        <v>0</v>
      </c>
      <c r="O581" s="61">
        <f t="shared" si="66"/>
        <v>-26.666666666666668</v>
      </c>
      <c r="P581" s="60">
        <f>O581+'Cálculo Mar2022'!P581</f>
        <v>-2906.6666666666665</v>
      </c>
      <c r="Q581" s="83"/>
      <c r="R581" s="80"/>
      <c r="S581" s="79"/>
      <c r="T581" s="55">
        <f t="shared" si="65"/>
        <v>266.66666666666697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107</v>
      </c>
      <c r="N582" s="26">
        <v>0</v>
      </c>
      <c r="O582" s="61">
        <v>0</v>
      </c>
      <c r="P582" s="60">
        <f>O582+'Cálculo Mar2022'!P582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106</v>
      </c>
      <c r="N583" s="26">
        <v>0</v>
      </c>
      <c r="O583" s="61">
        <f>(SLN(I583,N583,K583))*-1</f>
        <v>-13.733333333333333</v>
      </c>
      <c r="P583" s="60">
        <f>O583+'Cálculo Mar2022'!P583</f>
        <v>-1455.7333333333333</v>
      </c>
      <c r="Q583" s="83"/>
      <c r="R583" s="80"/>
      <c r="S583" s="79"/>
      <c r="T583" s="55">
        <f t="shared" si="65"/>
        <v>178.5333333333333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106</v>
      </c>
      <c r="N584" s="26">
        <v>0</v>
      </c>
      <c r="O584" s="61">
        <f>(SLN(I584,N584,K584))*-1</f>
        <v>-10</v>
      </c>
      <c r="P584" s="60">
        <f>O584+'Cálculo Mar2022'!P584</f>
        <v>-1060</v>
      </c>
      <c r="Q584" s="83"/>
      <c r="R584" s="80"/>
      <c r="S584" s="79"/>
      <c r="T584" s="55">
        <f t="shared" si="65"/>
        <v>130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104</v>
      </c>
      <c r="N585" s="26">
        <v>0</v>
      </c>
      <c r="O585" s="61">
        <v>0</v>
      </c>
      <c r="P585" s="60">
        <f>O585+'Cálculo Mar2022'!P585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103</v>
      </c>
      <c r="N586" s="26">
        <v>0</v>
      </c>
      <c r="O586" s="61">
        <f>(SLN(I586,N586,K586))*-1</f>
        <v>-13.683333333333334</v>
      </c>
      <c r="P586" s="60">
        <f>O586+'Cálculo Mar2022'!P586</f>
        <v>-1409.3833333333334</v>
      </c>
      <c r="Q586" s="83"/>
      <c r="R586" s="80"/>
      <c r="S586" s="79"/>
      <c r="T586" s="55">
        <f t="shared" si="65"/>
        <v>218.93333333333317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103</v>
      </c>
      <c r="N587" s="26">
        <v>0</v>
      </c>
      <c r="O587" s="61">
        <v>0</v>
      </c>
      <c r="P587" s="60">
        <f>O587+'Cálculo Mar2022'!P587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102</v>
      </c>
      <c r="N588" s="26">
        <v>0</v>
      </c>
      <c r="O588" s="61">
        <f>(SLN(I588,N588,K588))*-1</f>
        <v>-0.45</v>
      </c>
      <c r="P588" s="60">
        <f>O588+'Cálculo Mar2022'!P588</f>
        <v>-45.900000000000013</v>
      </c>
      <c r="Q588" s="83"/>
      <c r="R588" s="80"/>
      <c r="S588" s="79"/>
      <c r="T588" s="55">
        <f t="shared" si="73"/>
        <v>7.6499999999999844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102</v>
      </c>
      <c r="N589" s="26">
        <v>0</v>
      </c>
      <c r="O589" s="61">
        <v>0</v>
      </c>
      <c r="P589" s="60">
        <f>O589+'Cálculo Mar2022'!P589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102</v>
      </c>
      <c r="N590" s="26">
        <v>0</v>
      </c>
      <c r="O590" s="61">
        <v>0</v>
      </c>
      <c r="P590" s="60">
        <f>O590+'Cálculo Mar2022'!P590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101</v>
      </c>
      <c r="N591" s="26">
        <v>0</v>
      </c>
      <c r="O591" s="61">
        <v>0</v>
      </c>
      <c r="P591" s="60">
        <f>O591+'Cálculo Mar2022'!P591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101</v>
      </c>
      <c r="N592" s="26">
        <v>0</v>
      </c>
      <c r="O592" s="61">
        <f>(SLN(I592,N592,K592))*-1</f>
        <v>-3.4</v>
      </c>
      <c r="P592" s="60">
        <f>O592+'Cálculo Mar2022'!P592</f>
        <v>-343.39999999999992</v>
      </c>
      <c r="Q592" s="83"/>
      <c r="R592" s="80"/>
      <c r="S592" s="79"/>
      <c r="T592" s="55">
        <f t="shared" si="73"/>
        <v>61.200000000000102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100</v>
      </c>
      <c r="N593" s="26">
        <v>0</v>
      </c>
      <c r="O593" s="61">
        <f>(SLN(I593,N593,K593))*-1</f>
        <v>-4.05</v>
      </c>
      <c r="P593" s="60">
        <f>O593+'Cálculo Mar2022'!P593</f>
        <v>-405</v>
      </c>
      <c r="Q593" s="83"/>
      <c r="R593" s="80"/>
      <c r="S593" s="79"/>
      <c r="T593" s="55">
        <f t="shared" si="73"/>
        <v>76.949999999999989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99</v>
      </c>
      <c r="N594" s="26">
        <v>0</v>
      </c>
      <c r="O594" s="61">
        <f>(SLN(I594,N594,K594))*-1</f>
        <v>-13.824999999999999</v>
      </c>
      <c r="P594" s="60">
        <f>O594+'Cálculo Mar2022'!P594</f>
        <v>-1368.675</v>
      </c>
      <c r="Q594" s="83"/>
      <c r="R594" s="80"/>
      <c r="S594" s="79"/>
      <c r="T594" s="55">
        <f t="shared" si="73"/>
        <v>276.5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94</v>
      </c>
      <c r="N595" s="26">
        <v>0</v>
      </c>
      <c r="O595" s="61">
        <v>0</v>
      </c>
      <c r="P595" s="60">
        <f>O595+'Cálculo Mar2022'!P595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94</v>
      </c>
      <c r="N596" s="26">
        <v>0</v>
      </c>
      <c r="O596" s="61">
        <v>0</v>
      </c>
      <c r="P596" s="60">
        <f>O596+'Cálculo Mar2022'!P596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94</v>
      </c>
      <c r="N597" s="26">
        <v>0</v>
      </c>
      <c r="O597" s="61">
        <v>0</v>
      </c>
      <c r="P597" s="60">
        <f>O597+'Cálculo Mar2022'!P597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94</v>
      </c>
      <c r="N598" s="26">
        <v>0</v>
      </c>
      <c r="O598" s="61">
        <v>0</v>
      </c>
      <c r="P598" s="60">
        <f>O598+'Cálculo Mar2022'!P598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91</v>
      </c>
      <c r="N599" s="26">
        <v>0</v>
      </c>
      <c r="O599" s="61">
        <f>(SLN(I599,N599,K599))*-1</f>
        <v>-14.066666666666666</v>
      </c>
      <c r="P599" s="60">
        <f>O599+'Cálculo Mar2022'!P599</f>
        <v>-1280.0666666666664</v>
      </c>
      <c r="Q599" s="83"/>
      <c r="R599" s="80"/>
      <c r="S599" s="79"/>
      <c r="T599" s="55">
        <f t="shared" si="73"/>
        <v>393.86666666666702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90</v>
      </c>
      <c r="N600" s="26">
        <v>0</v>
      </c>
      <c r="O600" s="61">
        <v>0</v>
      </c>
      <c r="P600" s="60">
        <f>O600+'Cálculo Mar2022'!P600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82</v>
      </c>
      <c r="N601" s="26">
        <v>0</v>
      </c>
      <c r="O601" s="61">
        <f>(SLN(I601,N601,K601))*-1</f>
        <v>-22.5</v>
      </c>
      <c r="P601" s="60">
        <f>O601+'Cálculo Mar2022'!P601</f>
        <v>-1845</v>
      </c>
      <c r="Q601" s="83"/>
      <c r="R601" s="80"/>
      <c r="S601" s="79"/>
      <c r="T601" s="55">
        <f t="shared" si="73"/>
        <v>832.5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81</v>
      </c>
      <c r="N602" s="26">
        <v>0</v>
      </c>
      <c r="O602" s="61">
        <v>0</v>
      </c>
      <c r="P602" s="60">
        <f>O602+'Cálculo Mar2022'!P602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63</v>
      </c>
      <c r="N603" s="26">
        <v>0</v>
      </c>
      <c r="O603" s="61">
        <f t="shared" ref="O603:O644" si="74">(SLN(I603,N603,K603))*-1</f>
        <v>-35.25083333333334</v>
      </c>
      <c r="P603" s="60">
        <f>O603+'Cálculo Mar2022'!P603</f>
        <v>-2220.8025000000007</v>
      </c>
      <c r="Q603" s="83"/>
      <c r="R603" s="80"/>
      <c r="S603" s="79"/>
      <c r="T603" s="55">
        <f t="shared" si="73"/>
        <v>1974.0466666666662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59</v>
      </c>
      <c r="N604" s="26">
        <v>0</v>
      </c>
      <c r="O604" s="61">
        <f t="shared" si="74"/>
        <v>-70.94616666666667</v>
      </c>
      <c r="P604" s="60">
        <f>O604+'Cálculo Mar2022'!P604</f>
        <v>-4185.8238333333338</v>
      </c>
      <c r="Q604" s="83"/>
      <c r="R604" s="80"/>
      <c r="S604" s="79"/>
      <c r="T604" s="55">
        <f t="shared" si="73"/>
        <v>0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56</v>
      </c>
      <c r="N605" s="26">
        <v>0</v>
      </c>
      <c r="O605" s="61">
        <f t="shared" si="74"/>
        <v>-4.0999999999999996</v>
      </c>
      <c r="P605" s="60">
        <f>O605+'Cálculo Mar2022'!P605</f>
        <v>-229.59999999999997</v>
      </c>
      <c r="Q605" s="83"/>
      <c r="R605" s="80"/>
      <c r="S605" s="79"/>
      <c r="T605" s="55">
        <f t="shared" si="73"/>
        <v>258.3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54</v>
      </c>
      <c r="N606" s="26">
        <v>0</v>
      </c>
      <c r="O606" s="61">
        <f t="shared" si="74"/>
        <v>-1378.85</v>
      </c>
      <c r="P606" s="60">
        <f>O606+'Cálculo Mar2022'!P606</f>
        <v>-74457.900000000009</v>
      </c>
      <c r="Q606" s="83"/>
      <c r="R606" s="80"/>
      <c r="S606" s="79"/>
      <c r="T606" s="55">
        <f t="shared" si="73"/>
        <v>6894.2499999999854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54</v>
      </c>
      <c r="N607" s="26">
        <v>0</v>
      </c>
      <c r="O607" s="61">
        <f t="shared" si="74"/>
        <v>-251.61666666666667</v>
      </c>
      <c r="P607" s="60">
        <f>O607+'Cálculo Mar2022'!P607</f>
        <v>-13587.300000000001</v>
      </c>
      <c r="Q607" s="83"/>
      <c r="R607" s="80"/>
      <c r="S607" s="79"/>
      <c r="T607" s="55">
        <f t="shared" si="73"/>
        <v>1258.0833333333321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54</v>
      </c>
      <c r="N608" s="26">
        <v>0</v>
      </c>
      <c r="O608" s="61">
        <f t="shared" si="74"/>
        <v>-9.7833333333333332</v>
      </c>
      <c r="P608" s="60">
        <f>O608+'Cálculo Mar2022'!P608</f>
        <v>-528.29999999999995</v>
      </c>
      <c r="Q608" s="83"/>
      <c r="R608" s="80"/>
      <c r="S608" s="79"/>
      <c r="T608" s="55">
        <f t="shared" si="73"/>
        <v>48.916666666666742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53</v>
      </c>
      <c r="N609" s="26">
        <v>0</v>
      </c>
      <c r="O609" s="61">
        <f t="shared" si="74"/>
        <v>-91.845666666666659</v>
      </c>
      <c r="P609" s="60">
        <f>O609+'Cálculo Mar2022'!P609</f>
        <v>-4867.820333333334</v>
      </c>
      <c r="Q609" s="83"/>
      <c r="R609" s="80"/>
      <c r="S609" s="79"/>
      <c r="T609" s="55">
        <f t="shared" si="73"/>
        <v>6061.8139999999994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53</v>
      </c>
      <c r="N610" s="26">
        <v>0</v>
      </c>
      <c r="O610" s="61">
        <f t="shared" si="74"/>
        <v>-67.776083333333332</v>
      </c>
      <c r="P610" s="60">
        <f>O610+'Cálculo Mar2022'!P610</f>
        <v>-3592.1324166666664</v>
      </c>
      <c r="Q610" s="83"/>
      <c r="R610" s="80"/>
      <c r="S610" s="79"/>
      <c r="T610" s="55">
        <f t="shared" si="73"/>
        <v>4473.2215000000006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53</v>
      </c>
      <c r="N611" s="26">
        <v>0</v>
      </c>
      <c r="O611" s="61">
        <f t="shared" si="74"/>
        <v>-29.999833333333335</v>
      </c>
      <c r="P611" s="60">
        <f>O611+'Cálculo Mar2022'!P611</f>
        <v>-1589.9911666666667</v>
      </c>
      <c r="Q611" s="83"/>
      <c r="R611" s="80"/>
      <c r="S611" s="79"/>
      <c r="T611" s="55">
        <f t="shared" si="73"/>
        <v>1979.989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53</v>
      </c>
      <c r="N612" s="26">
        <v>0</v>
      </c>
      <c r="O612" s="61">
        <f t="shared" si="74"/>
        <v>-10.413</v>
      </c>
      <c r="P612" s="60">
        <f>O612+'Cálculo Mar2022'!P612</f>
        <v>-551.88900000000001</v>
      </c>
      <c r="Q612" s="83"/>
      <c r="R612" s="80"/>
      <c r="S612" s="79"/>
      <c r="T612" s="55">
        <f t="shared" si="73"/>
        <v>687.25799999999992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53</v>
      </c>
      <c r="N613" s="26">
        <v>0</v>
      </c>
      <c r="O613" s="61">
        <f t="shared" si="74"/>
        <v>-3.0113333333333334</v>
      </c>
      <c r="P613" s="60">
        <f>O613+'Cálculo Mar2022'!P613</f>
        <v>-159.60066666666668</v>
      </c>
      <c r="Q613" s="83"/>
      <c r="R613" s="80"/>
      <c r="S613" s="79"/>
      <c r="T613" s="55">
        <f t="shared" si="73"/>
        <v>18.067999999999984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44</v>
      </c>
      <c r="N614" s="26">
        <v>0</v>
      </c>
      <c r="O614" s="61">
        <f t="shared" si="74"/>
        <v>-85</v>
      </c>
      <c r="P614" s="60">
        <f>O614+'Cálculo Mar2022'!P614</f>
        <v>-3740</v>
      </c>
      <c r="Q614" s="83"/>
      <c r="R614" s="80"/>
      <c r="S614" s="79"/>
      <c r="T614" s="55">
        <f t="shared" si="73"/>
        <v>6375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43</v>
      </c>
      <c r="N615" s="26">
        <v>0</v>
      </c>
      <c r="O615" s="61">
        <f t="shared" si="74"/>
        <v>-28.733333333333334</v>
      </c>
      <c r="P615" s="60">
        <f>O615+'Cálculo Mar2022'!P615</f>
        <v>-1235.5333333333335</v>
      </c>
      <c r="Q615" s="83"/>
      <c r="R615" s="80"/>
      <c r="S615" s="79"/>
      <c r="T615" s="55">
        <f t="shared" si="73"/>
        <v>459.73333333333312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41</v>
      </c>
      <c r="N616" s="26">
        <v>0</v>
      </c>
      <c r="O616" s="61">
        <f t="shared" si="74"/>
        <v>-25.648333333333333</v>
      </c>
      <c r="P616" s="60">
        <f>O616+'Cálculo Mar2022'!P616</f>
        <v>-1051.5816666666667</v>
      </c>
      <c r="Q616" s="83"/>
      <c r="R616" s="80"/>
      <c r="S616" s="79"/>
      <c r="T616" s="55">
        <f t="shared" si="73"/>
        <v>2000.57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40</v>
      </c>
      <c r="N617" s="26">
        <v>0</v>
      </c>
      <c r="O617" s="61">
        <f t="shared" si="74"/>
        <v>-11.065</v>
      </c>
      <c r="P617" s="60">
        <f>O617+'Cálculo Mar2022'!P617</f>
        <v>-442.59999999999997</v>
      </c>
      <c r="Q617" s="83"/>
      <c r="R617" s="80"/>
      <c r="S617" s="79"/>
      <c r="T617" s="55">
        <f t="shared" si="73"/>
        <v>874.13499999999999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40</v>
      </c>
      <c r="N618" s="26">
        <v>0</v>
      </c>
      <c r="O618" s="61">
        <f t="shared" si="74"/>
        <v>-17.082583333333332</v>
      </c>
      <c r="P618" s="60">
        <f>O618+'Cálculo Mar2022'!P618</f>
        <v>-683.30333333333328</v>
      </c>
      <c r="Q618" s="83"/>
      <c r="R618" s="80"/>
      <c r="S618" s="79"/>
      <c r="T618" s="55">
        <f t="shared" si="73"/>
        <v>1349.5240833333332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40</v>
      </c>
      <c r="N619" s="26">
        <v>0</v>
      </c>
      <c r="O619" s="61">
        <f t="shared" si="74"/>
        <v>-4.0325833333333332</v>
      </c>
      <c r="P619" s="60">
        <f>O619+'Cálculo Mar2022'!P619</f>
        <v>-161.30333333333328</v>
      </c>
      <c r="Q619" s="83"/>
      <c r="R619" s="80"/>
      <c r="S619" s="79"/>
      <c r="T619" s="55">
        <f t="shared" si="73"/>
        <v>318.57408333333342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38</v>
      </c>
      <c r="N620" s="26">
        <v>0</v>
      </c>
      <c r="O620" s="61">
        <f t="shared" si="74"/>
        <v>-9.0833333333333339</v>
      </c>
      <c r="P620" s="60">
        <f>O620+'Cálculo Mar2022'!P620</f>
        <v>-345.16666666666663</v>
      </c>
      <c r="Q620" s="83"/>
      <c r="R620" s="80"/>
      <c r="S620" s="79"/>
      <c r="T620" s="55">
        <f t="shared" si="73"/>
        <v>735.75000000000011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37</v>
      </c>
      <c r="N621" s="26">
        <v>0</v>
      </c>
      <c r="O621" s="61">
        <f t="shared" si="74"/>
        <v>-250</v>
      </c>
      <c r="P621" s="60">
        <f>O621+'Cálculo Mar2022'!P621</f>
        <v>-9250</v>
      </c>
      <c r="Q621" s="83"/>
      <c r="R621" s="80"/>
      <c r="S621" s="79"/>
      <c r="T621" s="55">
        <f t="shared" si="73"/>
        <v>5500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37</v>
      </c>
      <c r="N622" s="26">
        <v>0</v>
      </c>
      <c r="O622" s="61">
        <f t="shared" si="74"/>
        <v>-3.7374999999999998</v>
      </c>
      <c r="P622" s="60">
        <f>O622+'Cálculo Mar2022'!P622</f>
        <v>-138.28750000000002</v>
      </c>
      <c r="Q622" s="83"/>
      <c r="R622" s="80"/>
      <c r="S622" s="79"/>
      <c r="T622" s="55">
        <f t="shared" si="73"/>
        <v>306.47499999999997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37</v>
      </c>
      <c r="N623" s="26">
        <v>0</v>
      </c>
      <c r="O623" s="61">
        <f t="shared" si="74"/>
        <v>-6.8624999999999998</v>
      </c>
      <c r="P623" s="60">
        <f>O623+'Cálculo Mar2022'!P623</f>
        <v>-253.91250000000002</v>
      </c>
      <c r="Q623" s="83"/>
      <c r="R623" s="80"/>
      <c r="S623" s="79"/>
      <c r="T623" s="55">
        <f t="shared" si="73"/>
        <v>562.72500000000002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37</v>
      </c>
      <c r="N624" s="26">
        <v>0</v>
      </c>
      <c r="O624" s="61">
        <f t="shared" si="74"/>
        <v>-3.1124999999999998</v>
      </c>
      <c r="P624" s="60">
        <f>O624+'Cálculo Mar2022'!P624</f>
        <v>-115.16249999999998</v>
      </c>
      <c r="Q624" s="83"/>
      <c r="R624" s="80"/>
      <c r="S624" s="79"/>
      <c r="T624" s="55">
        <f t="shared" si="73"/>
        <v>255.22500000000002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37</v>
      </c>
      <c r="N625" s="26">
        <v>0</v>
      </c>
      <c r="O625" s="61">
        <f t="shared" si="74"/>
        <v>-61.944166666666668</v>
      </c>
      <c r="P625" s="60">
        <f>O625+'Cálculo Mar2022'!P625</f>
        <v>-2291.9341666666669</v>
      </c>
      <c r="Q625" s="83"/>
      <c r="R625" s="80"/>
      <c r="S625" s="79"/>
      <c r="T625" s="55">
        <f t="shared" si="73"/>
        <v>5079.4216666666662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3</v>
      </c>
      <c r="M626" s="24">
        <f t="shared" si="72"/>
        <v>36</v>
      </c>
      <c r="N626" s="26">
        <v>0</v>
      </c>
      <c r="O626" s="61">
        <f t="shared" si="74"/>
        <v>-1825.0008333333337</v>
      </c>
      <c r="P626" s="60">
        <f>O626+'Cálculo Mar2022'!P626</f>
        <v>-65700.030000000013</v>
      </c>
      <c r="Q626" s="83"/>
      <c r="R626" s="80"/>
      <c r="S626" s="79"/>
      <c r="T626" s="55">
        <f t="shared" si="73"/>
        <v>41975.019166666665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34</v>
      </c>
      <c r="N627" s="26">
        <v>0</v>
      </c>
      <c r="O627" s="61">
        <f t="shared" si="74"/>
        <v>-43.75</v>
      </c>
      <c r="P627" s="60">
        <f>O627+'Cálculo Mar2022'!P627</f>
        <v>-1487.5</v>
      </c>
      <c r="Q627" s="83"/>
      <c r="R627" s="80"/>
      <c r="S627" s="79"/>
      <c r="T627" s="55">
        <f t="shared" si="73"/>
        <v>3718.75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34</v>
      </c>
      <c r="N628" s="26">
        <v>0</v>
      </c>
      <c r="O628" s="61">
        <f t="shared" si="74"/>
        <v>-5.5</v>
      </c>
      <c r="P628" s="60">
        <f>O628+'Cálculo Mar2022'!P628</f>
        <v>-187</v>
      </c>
      <c r="Q628" s="83"/>
      <c r="R628" s="80"/>
      <c r="S628" s="79"/>
      <c r="T628" s="55">
        <f t="shared" si="73"/>
        <v>467.5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34</v>
      </c>
      <c r="N629" s="26">
        <v>0</v>
      </c>
      <c r="O629" s="61">
        <f t="shared" si="74"/>
        <v>-138.66666666666666</v>
      </c>
      <c r="P629" s="60">
        <f>O629+'Cálculo Mar2022'!P629</f>
        <v>-4714.666666666667</v>
      </c>
      <c r="Q629" s="83"/>
      <c r="R629" s="80"/>
      <c r="S629" s="79"/>
      <c r="T629" s="55">
        <f t="shared" si="73"/>
        <v>3466.6666666666661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33</v>
      </c>
      <c r="N630" s="26">
        <v>0</v>
      </c>
      <c r="O630" s="61">
        <f t="shared" si="74"/>
        <v>-22.5</v>
      </c>
      <c r="P630" s="60">
        <f>O630+'Cálculo Mar2022'!P630</f>
        <v>-742.5</v>
      </c>
      <c r="Q630" s="83"/>
      <c r="R630" s="80"/>
      <c r="S630" s="79"/>
      <c r="T630" s="55">
        <f t="shared" si="73"/>
        <v>585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33</v>
      </c>
      <c r="N631" s="26">
        <v>0</v>
      </c>
      <c r="O631" s="61">
        <f t="shared" si="74"/>
        <v>-17.320833333333333</v>
      </c>
      <c r="P631" s="60">
        <f>O631+'Cálculo Mar2022'!P631</f>
        <v>-571.58749999999998</v>
      </c>
      <c r="Q631" s="83"/>
      <c r="R631" s="80"/>
      <c r="S631" s="79"/>
      <c r="T631" s="55">
        <f t="shared" si="73"/>
        <v>1489.5916666666667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33</v>
      </c>
      <c r="N632" s="26">
        <v>0</v>
      </c>
      <c r="O632" s="61">
        <f t="shared" si="74"/>
        <v>-49.416000000000004</v>
      </c>
      <c r="P632" s="60">
        <f>O632+'Cálculo Mar2022'!P632</f>
        <v>-1630.7279999999998</v>
      </c>
      <c r="Q632" s="83"/>
      <c r="R632" s="80"/>
      <c r="S632" s="79"/>
      <c r="T632" s="55">
        <f t="shared" si="73"/>
        <v>1284.816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33</v>
      </c>
      <c r="N633" s="26">
        <v>0</v>
      </c>
      <c r="O633" s="61">
        <f t="shared" si="74"/>
        <v>-16.651333333333334</v>
      </c>
      <c r="P633" s="60">
        <f>O633+'Cálculo Mar2022'!P633</f>
        <v>-549.49400000000003</v>
      </c>
      <c r="Q633" s="83"/>
      <c r="R633" s="80"/>
      <c r="S633" s="79"/>
      <c r="T633" s="55">
        <f t="shared" si="73"/>
        <v>432.93466666666666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33</v>
      </c>
      <c r="N634" s="26">
        <v>0</v>
      </c>
      <c r="O634" s="61">
        <f t="shared" si="74"/>
        <v>-45.429333333333339</v>
      </c>
      <c r="P634" s="60">
        <f>O634+'Cálculo Mar2022'!P634</f>
        <v>-1499.1679999999999</v>
      </c>
      <c r="Q634" s="83"/>
      <c r="R634" s="80"/>
      <c r="S634" s="79"/>
      <c r="T634" s="55">
        <f t="shared" si="73"/>
        <v>1181.1626666666668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33</v>
      </c>
      <c r="N635" s="26">
        <v>0</v>
      </c>
      <c r="O635" s="61">
        <f t="shared" si="74"/>
        <v>-38.65</v>
      </c>
      <c r="P635" s="60">
        <f>O635+'Cálculo Mar2022'!P635</f>
        <v>-1275.4500000000003</v>
      </c>
      <c r="Q635" s="83"/>
      <c r="R635" s="80"/>
      <c r="S635" s="79"/>
      <c r="T635" s="55">
        <f t="shared" si="73"/>
        <v>1004.8999999999996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33</v>
      </c>
      <c r="N636" s="26">
        <v>0</v>
      </c>
      <c r="O636" s="61">
        <f t="shared" si="74"/>
        <v>-19.012999999999998</v>
      </c>
      <c r="P636" s="60">
        <f>O636+'Cálculo Mar2022'!P636</f>
        <v>-627.42900000000009</v>
      </c>
      <c r="Q636" s="83"/>
      <c r="R636" s="80"/>
      <c r="S636" s="79"/>
      <c r="T636" s="55">
        <f t="shared" si="73"/>
        <v>494.33799999999997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33</v>
      </c>
      <c r="N637" s="26">
        <v>0</v>
      </c>
      <c r="O637" s="61">
        <f t="shared" si="74"/>
        <v>-2.1963333333333335</v>
      </c>
      <c r="P637" s="60">
        <f>O637+'Cálculo Mar2022'!P637</f>
        <v>-72.478999999999985</v>
      </c>
      <c r="Q637" s="83"/>
      <c r="R637" s="80"/>
      <c r="S637" s="79"/>
      <c r="T637" s="55">
        <f t="shared" si="73"/>
        <v>188.8846666666667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33</v>
      </c>
      <c r="N638" s="26">
        <v>0</v>
      </c>
      <c r="O638" s="61">
        <f t="shared" si="74"/>
        <v>-29.644999999999996</v>
      </c>
      <c r="P638" s="60">
        <f>O638+'Cálculo Mar2022'!P638</f>
        <v>-978.28499999999985</v>
      </c>
      <c r="Q638" s="83"/>
      <c r="R638" s="80"/>
      <c r="S638" s="79"/>
      <c r="T638" s="55">
        <f t="shared" si="73"/>
        <v>770.77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33</v>
      </c>
      <c r="N639" s="26">
        <v>0</v>
      </c>
      <c r="O639" s="61">
        <f t="shared" si="74"/>
        <v>-146.41666666666666</v>
      </c>
      <c r="P639" s="60">
        <f>O639+'Cálculo Mar2022'!P639</f>
        <v>-4831.7500000000009</v>
      </c>
      <c r="Q639" s="83"/>
      <c r="R639" s="80"/>
      <c r="S639" s="79"/>
      <c r="T639" s="55">
        <f t="shared" si="73"/>
        <v>12591.833333333332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33</v>
      </c>
      <c r="N640" s="26">
        <v>0</v>
      </c>
      <c r="O640" s="61">
        <f t="shared" si="74"/>
        <v>-194.66666666666666</v>
      </c>
      <c r="P640" s="60">
        <f>O640+'Cálculo Mar2022'!P640</f>
        <v>-6424.0000000000009</v>
      </c>
      <c r="Q640" s="83"/>
      <c r="R640" s="80"/>
      <c r="S640" s="79"/>
      <c r="T640" s="55">
        <f t="shared" si="73"/>
        <v>5061.333333333333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32</v>
      </c>
      <c r="N641" s="26">
        <v>0</v>
      </c>
      <c r="O641" s="61">
        <f t="shared" si="74"/>
        <v>-207.3</v>
      </c>
      <c r="P641" s="60">
        <f>O641+'Cálculo Mar2022'!P641</f>
        <v>-6633.6000000000013</v>
      </c>
      <c r="Q641" s="83"/>
      <c r="R641" s="80"/>
      <c r="S641" s="79"/>
      <c r="T641" s="55">
        <f t="shared" si="73"/>
        <v>5597.0999999999995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32</v>
      </c>
      <c r="N642" s="26">
        <v>0</v>
      </c>
      <c r="O642" s="61">
        <f t="shared" si="74"/>
        <v>-250</v>
      </c>
      <c r="P642" s="60">
        <f>O642+'Cálculo Mar2022'!P642</f>
        <v>-8000</v>
      </c>
      <c r="Q642" s="83"/>
      <c r="R642" s="80"/>
      <c r="S642" s="79"/>
      <c r="T642" s="55">
        <f t="shared" si="73"/>
        <v>6750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32</v>
      </c>
      <c r="N643" s="26">
        <v>0</v>
      </c>
      <c r="O643" s="61">
        <f t="shared" si="74"/>
        <v>-5.666666666666667</v>
      </c>
      <c r="P643" s="60">
        <f>O643+'Cálculo Mar2022'!P643</f>
        <v>-181.33333333333331</v>
      </c>
      <c r="Q643" s="83"/>
      <c r="R643" s="80"/>
      <c r="S643" s="79"/>
      <c r="T643" s="55">
        <f t="shared" si="73"/>
        <v>153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32</v>
      </c>
      <c r="N644" s="26">
        <v>0</v>
      </c>
      <c r="O644" s="61">
        <f t="shared" si="74"/>
        <v>-9.7666666666666675</v>
      </c>
      <c r="P644" s="60">
        <f>O644+'Cálculo Mar2022'!P644</f>
        <v>-312.5333333333333</v>
      </c>
      <c r="Q644" s="83"/>
      <c r="R644" s="80"/>
      <c r="S644" s="79"/>
      <c r="T644" s="55">
        <f t="shared" si="73"/>
        <v>849.7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31</v>
      </c>
      <c r="N645" s="26">
        <v>0</v>
      </c>
      <c r="O645" s="61">
        <v>0</v>
      </c>
      <c r="P645" s="60">
        <f>O645+'Cálculo Mar2022'!P645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30</v>
      </c>
      <c r="N646" s="26">
        <v>0</v>
      </c>
      <c r="O646" s="61">
        <f t="shared" ref="O646:O673" si="80">(SLN(I646,N646,K646))*-1</f>
        <v>-194.154</v>
      </c>
      <c r="P646" s="60">
        <f>O646+'Cálculo Mar2022'!P646</f>
        <v>-5824.6200000000008</v>
      </c>
      <c r="Q646" s="83"/>
      <c r="R646" s="80"/>
      <c r="S646" s="79"/>
      <c r="T646" s="55">
        <f t="shared" si="73"/>
        <v>5630.4659999999985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30</v>
      </c>
      <c r="N647" s="26">
        <v>0</v>
      </c>
      <c r="O647" s="61">
        <f t="shared" si="80"/>
        <v>-13.333333333333334</v>
      </c>
      <c r="P647" s="60">
        <f>O647+'Cálculo Mar2022'!P647</f>
        <v>-399.99999999999994</v>
      </c>
      <c r="Q647" s="83"/>
      <c r="R647" s="80"/>
      <c r="S647" s="79"/>
      <c r="T647" s="55">
        <f t="shared" si="73"/>
        <v>1186.6666666666667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30</v>
      </c>
      <c r="N648" s="26">
        <v>0</v>
      </c>
      <c r="O648" s="61">
        <f t="shared" si="80"/>
        <v>-67.849999999999994</v>
      </c>
      <c r="P648" s="60">
        <f>O648+'Cálculo Mar2022'!P648</f>
        <v>-2035.4999999999995</v>
      </c>
      <c r="Q648" s="83"/>
      <c r="R648" s="80"/>
      <c r="S648" s="79"/>
      <c r="T648" s="55">
        <f t="shared" si="73"/>
        <v>6038.65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28</v>
      </c>
      <c r="N649" s="26">
        <v>0</v>
      </c>
      <c r="O649" s="61">
        <f t="shared" si="80"/>
        <v>-13.4445</v>
      </c>
      <c r="P649" s="60">
        <f>O649+'Cálculo Mar2022'!P649</f>
        <v>-376.44600000000003</v>
      </c>
      <c r="Q649" s="83"/>
      <c r="R649" s="80"/>
      <c r="S649" s="79"/>
      <c r="T649" s="55">
        <f t="shared" si="73"/>
        <v>1223.4494999999997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28</v>
      </c>
      <c r="N650" s="26">
        <v>0</v>
      </c>
      <c r="O650" s="61">
        <f t="shared" si="80"/>
        <v>-98.084999999999994</v>
      </c>
      <c r="P650" s="60">
        <f>O650+'Cálculo Mar2022'!P650</f>
        <v>-2746.38</v>
      </c>
      <c r="Q650" s="83"/>
      <c r="R650" s="80"/>
      <c r="S650" s="79"/>
      <c r="T650" s="55">
        <f t="shared" si="73"/>
        <v>8925.7350000000006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28</v>
      </c>
      <c r="N651" s="26">
        <v>0</v>
      </c>
      <c r="O651" s="61">
        <f t="shared" si="80"/>
        <v>-19.796666666666667</v>
      </c>
      <c r="P651" s="60">
        <f>O651+'Cálculo Mar2022'!P651</f>
        <v>-554.30666666666662</v>
      </c>
      <c r="Q651" s="83"/>
      <c r="R651" s="80"/>
      <c r="S651" s="79"/>
      <c r="T651" s="55">
        <f t="shared" ref="T651:T714" si="82">I651+N651+O651+P651</f>
        <v>1801.4966666666667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28</v>
      </c>
      <c r="N652" s="26">
        <v>0</v>
      </c>
      <c r="O652" s="61">
        <f t="shared" si="80"/>
        <v>-14.5</v>
      </c>
      <c r="P652" s="60">
        <f>O652+'Cálculo Mar2022'!P652</f>
        <v>-406</v>
      </c>
      <c r="Q652" s="83"/>
      <c r="R652" s="80"/>
      <c r="S652" s="79"/>
      <c r="T652" s="55">
        <f t="shared" si="82"/>
        <v>1319.5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28</v>
      </c>
      <c r="N653" s="26">
        <v>0</v>
      </c>
      <c r="O653" s="61">
        <f t="shared" si="80"/>
        <v>-15</v>
      </c>
      <c r="P653" s="60">
        <f>O653+'Cálculo Mar2022'!P653</f>
        <v>-420</v>
      </c>
      <c r="Q653" s="83"/>
      <c r="R653" s="80"/>
      <c r="S653" s="79"/>
      <c r="T653" s="55">
        <f t="shared" si="82"/>
        <v>1365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28</v>
      </c>
      <c r="N654" s="26">
        <v>0</v>
      </c>
      <c r="O654" s="61">
        <f t="shared" si="80"/>
        <v>-41.333333333333336</v>
      </c>
      <c r="P654" s="60">
        <f>O654+'Cálculo Mar2022'!P654</f>
        <v>-1157.3333333333333</v>
      </c>
      <c r="Q654" s="83"/>
      <c r="R654" s="80"/>
      <c r="S654" s="79"/>
      <c r="T654" s="55">
        <f t="shared" si="82"/>
        <v>3761.3333333333339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28</v>
      </c>
      <c r="N655" s="26">
        <v>0</v>
      </c>
      <c r="O655" s="61">
        <f t="shared" si="80"/>
        <v>-21</v>
      </c>
      <c r="P655" s="60">
        <f>O655+'Cálculo Mar2022'!P655</f>
        <v>-588</v>
      </c>
      <c r="Q655" s="83"/>
      <c r="R655" s="80"/>
      <c r="S655" s="79"/>
      <c r="T655" s="55">
        <f t="shared" si="82"/>
        <v>1911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28</v>
      </c>
      <c r="N656" s="26">
        <v>0</v>
      </c>
      <c r="O656" s="61">
        <f t="shared" si="80"/>
        <v>-2.8333333333333335</v>
      </c>
      <c r="P656" s="60">
        <f>O656+'Cálculo Mar2022'!P656</f>
        <v>-79.333333333333329</v>
      </c>
      <c r="Q656" s="83"/>
      <c r="R656" s="80"/>
      <c r="S656" s="79"/>
      <c r="T656" s="55">
        <f t="shared" si="82"/>
        <v>767.83333333333326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26</v>
      </c>
      <c r="N657" s="26">
        <v>0</v>
      </c>
      <c r="O657" s="61">
        <f t="shared" si="80"/>
        <v>-37.497666666666667</v>
      </c>
      <c r="P657" s="60">
        <f>O657+'Cálculo Mar2022'!P657</f>
        <v>-974.93933333333325</v>
      </c>
      <c r="Q657" s="83"/>
      <c r="R657" s="80"/>
      <c r="S657" s="79"/>
      <c r="T657" s="55">
        <f t="shared" si="82"/>
        <v>1237.4230000000002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23</v>
      </c>
      <c r="N658" s="26">
        <v>0</v>
      </c>
      <c r="O658" s="61">
        <f t="shared" si="80"/>
        <v>-56.66</v>
      </c>
      <c r="P658" s="60">
        <f>O658+'Cálculo Mar2022'!P658</f>
        <v>-1303.18</v>
      </c>
      <c r="Q658" s="83"/>
      <c r="R658" s="80"/>
      <c r="S658" s="79"/>
      <c r="T658" s="55">
        <f t="shared" si="82"/>
        <v>5439.36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22</v>
      </c>
      <c r="N659" s="26">
        <v>0</v>
      </c>
      <c r="O659" s="61">
        <f t="shared" si="80"/>
        <v>-5.416666666666667</v>
      </c>
      <c r="P659" s="60">
        <f>O659+'Cálculo Mar2022'!P659</f>
        <v>-119.16666666666669</v>
      </c>
      <c r="Q659" s="83"/>
      <c r="R659" s="80"/>
      <c r="S659" s="79"/>
      <c r="T659" s="55">
        <f t="shared" si="82"/>
        <v>525.41666666666674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21</v>
      </c>
      <c r="N660" s="26">
        <v>0</v>
      </c>
      <c r="O660" s="61">
        <f t="shared" si="80"/>
        <v>-157.42224999999999</v>
      </c>
      <c r="P660" s="60">
        <f>O660+'Cálculo Mar2022'!P660</f>
        <v>-3305.8672500000002</v>
      </c>
      <c r="Q660" s="83"/>
      <c r="R660" s="80"/>
      <c r="S660" s="79"/>
      <c r="T660" s="55">
        <f t="shared" si="82"/>
        <v>15427.380499999999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21</v>
      </c>
      <c r="N661" s="26">
        <v>0</v>
      </c>
      <c r="O661" s="61">
        <f t="shared" si="80"/>
        <v>-10.383333333333333</v>
      </c>
      <c r="P661" s="60">
        <f>O661+'Cálculo Mar2022'!P661</f>
        <v>-218.04999999999995</v>
      </c>
      <c r="Q661" s="83"/>
      <c r="R661" s="80"/>
      <c r="S661" s="79"/>
      <c r="T661" s="55">
        <f t="shared" si="82"/>
        <v>394.56666666666672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21</v>
      </c>
      <c r="N662" s="26">
        <v>0</v>
      </c>
      <c r="O662" s="61">
        <f t="shared" si="80"/>
        <v>-23.083333333333332</v>
      </c>
      <c r="P662" s="60">
        <f>O662+'Cálculo Mar2022'!P662</f>
        <v>-484.74999999999994</v>
      </c>
      <c r="Q662" s="83"/>
      <c r="R662" s="80"/>
      <c r="S662" s="79"/>
      <c r="T662" s="55">
        <f t="shared" si="82"/>
        <v>2262.1666666666665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21</v>
      </c>
      <c r="N663" s="26">
        <v>0</v>
      </c>
      <c r="O663" s="61">
        <f t="shared" si="80"/>
        <v>-13.875</v>
      </c>
      <c r="P663" s="60">
        <f>O663+'Cálculo Mar2022'!P663</f>
        <v>-291.375</v>
      </c>
      <c r="Q663" s="83"/>
      <c r="R663" s="80"/>
      <c r="S663" s="79"/>
      <c r="T663" s="55">
        <f t="shared" si="82"/>
        <v>1359.75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20</v>
      </c>
      <c r="N664" s="26">
        <v>0</v>
      </c>
      <c r="O664" s="61">
        <f t="shared" si="80"/>
        <v>-6.65</v>
      </c>
      <c r="P664" s="60">
        <f>O664+'Cálculo Mar2022'!P664</f>
        <v>-133.00000000000003</v>
      </c>
      <c r="Q664" s="83"/>
      <c r="R664" s="80"/>
      <c r="S664" s="79"/>
      <c r="T664" s="55">
        <f t="shared" si="82"/>
        <v>658.35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20</v>
      </c>
      <c r="N665" s="26">
        <v>0</v>
      </c>
      <c r="O665" s="61">
        <f t="shared" si="80"/>
        <v>-3.46</v>
      </c>
      <c r="P665" s="60">
        <f>O665+'Cálculo Mar2022'!P665</f>
        <v>-69.199999999999989</v>
      </c>
      <c r="Q665" s="83"/>
      <c r="R665" s="80"/>
      <c r="S665" s="79"/>
      <c r="T665" s="55">
        <f t="shared" si="82"/>
        <v>965.33999999999992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Mar2022'!P666</f>
        <v>-616.66666666666674</v>
      </c>
      <c r="Q666" s="83"/>
      <c r="R666" s="80"/>
      <c r="S666" s="79"/>
      <c r="T666" s="55">
        <f t="shared" si="82"/>
        <v>3052.5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19</v>
      </c>
      <c r="N667" s="26">
        <v>0</v>
      </c>
      <c r="O667" s="61">
        <f t="shared" si="80"/>
        <v>-541.5333333333333</v>
      </c>
      <c r="P667" s="60">
        <f>O667+'Cálculo Mar2022'!P667</f>
        <v>-10289.133333333331</v>
      </c>
      <c r="Q667" s="83"/>
      <c r="R667" s="80"/>
      <c r="S667" s="79"/>
      <c r="T667" s="55">
        <f t="shared" si="82"/>
        <v>21661.333333333336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19</v>
      </c>
      <c r="N668" s="26">
        <v>0</v>
      </c>
      <c r="O668" s="61">
        <f t="shared" si="80"/>
        <v>-37.333333333333336</v>
      </c>
      <c r="P668" s="60">
        <f>O668+'Cálculo Mar2022'!P668</f>
        <v>-709.33333333333348</v>
      </c>
      <c r="Q668" s="83"/>
      <c r="R668" s="80"/>
      <c r="S668" s="79"/>
      <c r="T668" s="55">
        <f t="shared" si="82"/>
        <v>1493.333333333333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19</v>
      </c>
      <c r="N669" s="26">
        <v>0</v>
      </c>
      <c r="O669" s="61">
        <f t="shared" si="80"/>
        <v>-94.012833333333347</v>
      </c>
      <c r="P669" s="60">
        <f>O669+'Cálculo Mar2022'!P669</f>
        <v>-1786.2438333333339</v>
      </c>
      <c r="Q669" s="83"/>
      <c r="R669" s="80"/>
      <c r="S669" s="79"/>
      <c r="T669" s="55">
        <f t="shared" si="82"/>
        <v>3760.5133333333333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18</v>
      </c>
      <c r="N670" s="26">
        <v>0</v>
      </c>
      <c r="O670" s="61">
        <f t="shared" si="80"/>
        <v>-2.6999166666666667</v>
      </c>
      <c r="P670" s="60">
        <f>O670+'Cálculo Mar2022'!P670</f>
        <v>-48.598500000000001</v>
      </c>
      <c r="Q670" s="83"/>
      <c r="R670" s="80"/>
      <c r="S670" s="79"/>
      <c r="T670" s="55">
        <f t="shared" si="82"/>
        <v>272.69158333333331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18</v>
      </c>
      <c r="N671" s="26">
        <v>0</v>
      </c>
      <c r="O671" s="61">
        <f t="shared" si="80"/>
        <v>-10.158333333333333</v>
      </c>
      <c r="P671" s="60">
        <f>O671+'Cálculo Mar2022'!P671</f>
        <v>-182.85</v>
      </c>
      <c r="Q671" s="83"/>
      <c r="R671" s="80"/>
      <c r="S671" s="79"/>
      <c r="T671" s="55">
        <f t="shared" si="82"/>
        <v>1025.9916666666668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16</v>
      </c>
      <c r="N672" s="26">
        <v>0</v>
      </c>
      <c r="O672" s="61">
        <f t="shared" si="80"/>
        <v>-7.9466666666666672</v>
      </c>
      <c r="P672" s="60">
        <f>O672+'Cálculo Mar2022'!P672</f>
        <v>-127.14666666666669</v>
      </c>
      <c r="Q672" s="83"/>
      <c r="R672" s="80"/>
      <c r="S672" s="79"/>
      <c r="T672" s="55">
        <f t="shared" si="82"/>
        <v>818.50666666666666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16</v>
      </c>
      <c r="N673" s="26">
        <v>0</v>
      </c>
      <c r="O673" s="61">
        <f t="shared" si="80"/>
        <v>-23.333333333333332</v>
      </c>
      <c r="P673" s="60">
        <f>O673+'Cálculo Mar2022'!P673</f>
        <v>-373.33333333333326</v>
      </c>
      <c r="Q673" s="83"/>
      <c r="R673" s="80"/>
      <c r="S673" s="79"/>
      <c r="T673" s="55">
        <f t="shared" si="82"/>
        <v>2403.333333333333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16</v>
      </c>
      <c r="N674" s="26">
        <v>0</v>
      </c>
      <c r="O674" s="61">
        <v>0</v>
      </c>
      <c r="P674" s="60">
        <f>O674+'Cálculo Mar2022'!P674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16</v>
      </c>
      <c r="N675" s="26">
        <v>0</v>
      </c>
      <c r="O675" s="61">
        <f t="shared" ref="O675:O738" si="84">(SLN(I675,N675,K675))*-1</f>
        <v>-12</v>
      </c>
      <c r="P675" s="60">
        <f>O675+'Cálculo Mar2022'!P675</f>
        <v>-192</v>
      </c>
      <c r="Q675" s="83"/>
      <c r="R675" s="80"/>
      <c r="S675" s="79"/>
      <c r="T675" s="55">
        <f t="shared" si="82"/>
        <v>1236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15</v>
      </c>
      <c r="N676" s="26">
        <v>0</v>
      </c>
      <c r="O676" s="61">
        <f t="shared" si="84"/>
        <v>-1.3054999999999999</v>
      </c>
      <c r="P676" s="60">
        <f>O676+'Cálculo Mar2022'!P676</f>
        <v>-19.582499999999996</v>
      </c>
      <c r="Q676" s="83"/>
      <c r="R676" s="80"/>
      <c r="S676" s="79"/>
      <c r="T676" s="55">
        <f t="shared" si="82"/>
        <v>135.77199999999999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15</v>
      </c>
      <c r="N677" s="26">
        <v>0</v>
      </c>
      <c r="O677" s="61">
        <f t="shared" si="84"/>
        <v>-6.0514000000000001</v>
      </c>
      <c r="P677" s="60">
        <f>O677+'Cálculo Mar2022'!P677</f>
        <v>-90.771000000000001</v>
      </c>
      <c r="Q677" s="83"/>
      <c r="R677" s="80"/>
      <c r="S677" s="79"/>
      <c r="T677" s="55">
        <f t="shared" si="82"/>
        <v>1718.5976000000001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14</v>
      </c>
      <c r="N678" s="26">
        <v>0</v>
      </c>
      <c r="O678" s="61">
        <f t="shared" si="84"/>
        <v>-8.3960000000000008</v>
      </c>
      <c r="P678" s="60">
        <f>O678+'Cálculo Mar2022'!P678</f>
        <v>-117.54400000000001</v>
      </c>
      <c r="Q678" s="83"/>
      <c r="R678" s="80"/>
      <c r="S678" s="79"/>
      <c r="T678" s="55">
        <f t="shared" si="82"/>
        <v>2392.86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14</v>
      </c>
      <c r="N679" s="26">
        <v>0</v>
      </c>
      <c r="O679" s="61">
        <f t="shared" si="84"/>
        <v>-7.6583333333333332</v>
      </c>
      <c r="P679" s="60">
        <f>O679+'Cálculo Mar2022'!P679</f>
        <v>-107.21666666666665</v>
      </c>
      <c r="Q679" s="83"/>
      <c r="R679" s="80"/>
      <c r="S679" s="79"/>
      <c r="T679" s="55">
        <f t="shared" si="82"/>
        <v>804.125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13</v>
      </c>
      <c r="N680" s="26">
        <v>0</v>
      </c>
      <c r="O680" s="61">
        <f t="shared" si="84"/>
        <v>-40.833333333333336</v>
      </c>
      <c r="P680" s="60">
        <f>O680+'Cálculo Mar2022'!P680</f>
        <v>-530.83333333333337</v>
      </c>
      <c r="Q680" s="83"/>
      <c r="R680" s="80"/>
      <c r="S680" s="79"/>
      <c r="T680" s="55">
        <f t="shared" si="82"/>
        <v>4328.3333333333339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1</v>
      </c>
      <c r="M681" s="24">
        <f t="shared" si="81"/>
        <v>12</v>
      </c>
      <c r="N681" s="26">
        <v>0</v>
      </c>
      <c r="O681" s="61">
        <f t="shared" si="84"/>
        <v>-46.182166666666667</v>
      </c>
      <c r="P681" s="60">
        <f>O681+'Cálculo Mar2022'!P681</f>
        <v>-554.18600000000004</v>
      </c>
      <c r="Q681" s="83"/>
      <c r="R681" s="80"/>
      <c r="S681" s="79"/>
      <c r="T681" s="55">
        <f t="shared" si="82"/>
        <v>2170.5618333333332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1</v>
      </c>
      <c r="M682" s="24">
        <f t="shared" si="81"/>
        <v>12</v>
      </c>
      <c r="N682" s="26">
        <v>0</v>
      </c>
      <c r="O682" s="61">
        <f t="shared" si="84"/>
        <v>-60.9</v>
      </c>
      <c r="P682" s="60">
        <f>O682+'Cálculo Mar2022'!P682</f>
        <v>-730.8</v>
      </c>
      <c r="Q682" s="83"/>
      <c r="R682" s="80"/>
      <c r="S682" s="79"/>
      <c r="T682" s="55">
        <f t="shared" si="82"/>
        <v>6516.3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1</v>
      </c>
      <c r="M683" s="24">
        <f t="shared" si="81"/>
        <v>12</v>
      </c>
      <c r="N683" s="26">
        <v>0</v>
      </c>
      <c r="O683" s="61">
        <f t="shared" si="84"/>
        <v>-54</v>
      </c>
      <c r="P683" s="60">
        <f>O683+'Cálculo Mar2022'!P683</f>
        <v>-648</v>
      </c>
      <c r="Q683" s="83"/>
      <c r="R683" s="80"/>
      <c r="S683" s="79"/>
      <c r="T683" s="55">
        <f t="shared" si="82"/>
        <v>5778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11</v>
      </c>
      <c r="N684" s="26">
        <v>0</v>
      </c>
      <c r="O684" s="61">
        <f t="shared" si="84"/>
        <v>-1547.0851666666667</v>
      </c>
      <c r="P684" s="60">
        <f>O684+'Cálculo Mar2022'!P684</f>
        <v>-17017.936833333337</v>
      </c>
      <c r="Q684" s="83"/>
      <c r="R684" s="80"/>
      <c r="S684" s="79"/>
      <c r="T684" s="55">
        <f t="shared" si="82"/>
        <v>74260.087999999989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11</v>
      </c>
      <c r="N685" s="26">
        <v>0</v>
      </c>
      <c r="O685" s="61">
        <f t="shared" si="84"/>
        <v>-7</v>
      </c>
      <c r="P685" s="60">
        <f>O685+'Cálculo Mar2022'!P685</f>
        <v>-77</v>
      </c>
      <c r="Q685" s="83"/>
      <c r="R685" s="80"/>
      <c r="S685" s="79"/>
      <c r="T685" s="55">
        <f t="shared" si="82"/>
        <v>336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11</v>
      </c>
      <c r="N686" s="26">
        <v>0</v>
      </c>
      <c r="O686" s="61">
        <f t="shared" si="84"/>
        <v>-355.74983333333336</v>
      </c>
      <c r="P686" s="60">
        <f>O686+'Cálculo Mar2022'!P686</f>
        <v>-3913.2481666666667</v>
      </c>
      <c r="Q686" s="83"/>
      <c r="R686" s="80"/>
      <c r="S686" s="79"/>
      <c r="T686" s="55">
        <f t="shared" si="82"/>
        <v>17075.991999999998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11</v>
      </c>
      <c r="N687" s="26">
        <v>0</v>
      </c>
      <c r="O687" s="61">
        <f t="shared" si="84"/>
        <v>-3.4063333333333334</v>
      </c>
      <c r="P687" s="60">
        <f>O687+'Cálculo Mar2022'!P687</f>
        <v>-37.469666666666669</v>
      </c>
      <c r="Q687" s="83"/>
      <c r="R687" s="80"/>
      <c r="S687" s="79"/>
      <c r="T687" s="55">
        <f t="shared" si="82"/>
        <v>981.024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11</v>
      </c>
      <c r="N688" s="26">
        <v>0</v>
      </c>
      <c r="O688" s="61">
        <f t="shared" si="84"/>
        <v>-66.583249999999992</v>
      </c>
      <c r="P688" s="60">
        <f>O688+'Cálculo Mar2022'!P688</f>
        <v>-732.41575</v>
      </c>
      <c r="Q688" s="83"/>
      <c r="R688" s="80"/>
      <c r="S688" s="79"/>
      <c r="T688" s="55">
        <f t="shared" si="82"/>
        <v>7190.991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11</v>
      </c>
      <c r="N689" s="26">
        <v>0</v>
      </c>
      <c r="O689" s="61">
        <f t="shared" si="84"/>
        <v>-241.11033333333333</v>
      </c>
      <c r="P689" s="60">
        <f>O689+'Cálculo Mar2022'!P689</f>
        <v>-2652.213666666667</v>
      </c>
      <c r="Q689" s="83"/>
      <c r="R689" s="80"/>
      <c r="S689" s="79"/>
      <c r="T689" s="55">
        <f t="shared" si="82"/>
        <v>26039.915999999997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11</v>
      </c>
      <c r="N690" s="26">
        <v>0</v>
      </c>
      <c r="O690" s="61">
        <f t="shared" si="84"/>
        <v>-91.67</v>
      </c>
      <c r="P690" s="60">
        <f>O690+'Cálculo Mar2022'!P690</f>
        <v>-1008.3699999999999</v>
      </c>
      <c r="Q690" s="83"/>
      <c r="R690" s="80"/>
      <c r="S690" s="79"/>
      <c r="T690" s="55">
        <f t="shared" si="82"/>
        <v>9900.36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11</v>
      </c>
      <c r="N691" s="26">
        <v>0</v>
      </c>
      <c r="O691" s="61">
        <f t="shared" si="84"/>
        <v>-21.3</v>
      </c>
      <c r="P691" s="60">
        <f>O691+'Cálculo Mar2022'!P691</f>
        <v>-234.30000000000004</v>
      </c>
      <c r="Q691" s="83"/>
      <c r="R691" s="80"/>
      <c r="S691" s="79"/>
      <c r="T691" s="55">
        <f t="shared" si="82"/>
        <v>6134.4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11</v>
      </c>
      <c r="N692" s="26">
        <v>0</v>
      </c>
      <c r="O692" s="61">
        <f t="shared" si="84"/>
        <v>-6</v>
      </c>
      <c r="P692" s="60">
        <f>O692+'Cálculo Mar2022'!P692</f>
        <v>-66</v>
      </c>
      <c r="Q692" s="83"/>
      <c r="R692" s="80"/>
      <c r="S692" s="79"/>
      <c r="T692" s="55">
        <f t="shared" si="82"/>
        <v>1728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11</v>
      </c>
      <c r="N693" s="26">
        <v>0</v>
      </c>
      <c r="O693" s="61">
        <f t="shared" si="84"/>
        <v>-1.1666666666666667</v>
      </c>
      <c r="P693" s="60">
        <f>O693+'Cálculo Mar2022'!P693</f>
        <v>-12.833333333333332</v>
      </c>
      <c r="Q693" s="83"/>
      <c r="R693" s="80"/>
      <c r="S693" s="79"/>
      <c r="T693" s="55">
        <f t="shared" si="82"/>
        <v>336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Mar2022'!P694</f>
        <v>-40.333333333333329</v>
      </c>
      <c r="Q694" s="83"/>
      <c r="R694" s="80"/>
      <c r="S694" s="79"/>
      <c r="T694" s="55">
        <f t="shared" si="82"/>
        <v>1056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10</v>
      </c>
      <c r="N695" s="26">
        <v>0</v>
      </c>
      <c r="O695" s="61">
        <f t="shared" si="84"/>
        <v>-135.80000000000001</v>
      </c>
      <c r="P695" s="60">
        <f>O695+'Cálculo Mar2022'!P695</f>
        <v>-1358</v>
      </c>
      <c r="Q695" s="83"/>
      <c r="R695" s="80"/>
      <c r="S695" s="79"/>
      <c r="T695" s="55">
        <f t="shared" si="82"/>
        <v>14802.2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10</v>
      </c>
      <c r="N696" s="26">
        <v>0</v>
      </c>
      <c r="O696" s="61">
        <f t="shared" si="84"/>
        <v>-49</v>
      </c>
      <c r="P696" s="60">
        <f>O696+'Cálculo Mar2022'!P696</f>
        <v>-490</v>
      </c>
      <c r="Q696" s="83"/>
      <c r="R696" s="80"/>
      <c r="S696" s="79"/>
      <c r="T696" s="55">
        <f t="shared" si="82"/>
        <v>5341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9</v>
      </c>
      <c r="N697" s="26">
        <v>0</v>
      </c>
      <c r="O697" s="61">
        <f t="shared" si="84"/>
        <v>-11.25</v>
      </c>
      <c r="P697" s="60">
        <f>O697+'Cálculo Mar2022'!P697</f>
        <v>-101.25</v>
      </c>
      <c r="Q697" s="83"/>
      <c r="R697" s="80"/>
      <c r="S697" s="79"/>
      <c r="T697" s="55">
        <f t="shared" si="82"/>
        <v>1237.5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9</v>
      </c>
      <c r="N698" s="26">
        <v>0</v>
      </c>
      <c r="O698" s="61">
        <f t="shared" si="84"/>
        <v>-1099.5</v>
      </c>
      <c r="P698" s="60">
        <f>O698+'Cálculo Mar2022'!P698</f>
        <v>-9895.5</v>
      </c>
      <c r="Q698" s="83"/>
      <c r="R698" s="80"/>
      <c r="S698" s="79"/>
      <c r="T698" s="55">
        <f t="shared" si="82"/>
        <v>54975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9</v>
      </c>
      <c r="N699" s="26">
        <v>0</v>
      </c>
      <c r="O699" s="61">
        <f t="shared" si="84"/>
        <v>-31.691666666666666</v>
      </c>
      <c r="P699" s="60">
        <f>O699+'Cálculo Mar2022'!P699</f>
        <v>-285.22500000000002</v>
      </c>
      <c r="Q699" s="83"/>
      <c r="R699" s="80"/>
      <c r="S699" s="79"/>
      <c r="T699" s="55">
        <f t="shared" si="82"/>
        <v>1584.5833333333335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9</v>
      </c>
      <c r="N700" s="26">
        <v>0</v>
      </c>
      <c r="O700" s="61">
        <f t="shared" si="84"/>
        <v>-11.333333333333334</v>
      </c>
      <c r="P700" s="60">
        <f>O700+'Cálculo Mar2022'!P700</f>
        <v>-101.99999999999999</v>
      </c>
      <c r="Q700" s="83"/>
      <c r="R700" s="80"/>
      <c r="S700" s="79"/>
      <c r="T700" s="55">
        <f t="shared" si="82"/>
        <v>1246.6666666666667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9</v>
      </c>
      <c r="N701" s="26">
        <v>0</v>
      </c>
      <c r="O701" s="61">
        <f t="shared" si="84"/>
        <v>-9.6666666666666661</v>
      </c>
      <c r="P701" s="60">
        <f>O701+'Cálculo Mar2022'!P701</f>
        <v>-87.000000000000014</v>
      </c>
      <c r="Q701" s="83"/>
      <c r="R701" s="80"/>
      <c r="S701" s="79"/>
      <c r="T701" s="55">
        <f t="shared" si="82"/>
        <v>1063.3333333333333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9</v>
      </c>
      <c r="N702" s="26">
        <v>0</v>
      </c>
      <c r="O702" s="61">
        <f t="shared" si="84"/>
        <v>-21.633333333333333</v>
      </c>
      <c r="P702" s="60">
        <f>O702+'Cálculo Mar2022'!P702</f>
        <v>-194.7</v>
      </c>
      <c r="Q702" s="83"/>
      <c r="R702" s="80"/>
      <c r="S702" s="79"/>
      <c r="T702" s="55">
        <f t="shared" si="82"/>
        <v>1081.6666666666665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9</v>
      </c>
      <c r="N703" s="26">
        <v>0</v>
      </c>
      <c r="O703" s="61">
        <f t="shared" si="84"/>
        <v>-42.791666666666664</v>
      </c>
      <c r="P703" s="60">
        <f>O703+'Cálculo Mar2022'!P703</f>
        <v>-385.12500000000006</v>
      </c>
      <c r="Q703" s="83"/>
      <c r="R703" s="80"/>
      <c r="S703" s="79"/>
      <c r="T703" s="55">
        <f t="shared" si="82"/>
        <v>4707.083333333333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8</v>
      </c>
      <c r="N704" s="26">
        <v>0</v>
      </c>
      <c r="O704" s="61">
        <f t="shared" si="84"/>
        <v>-49.104166666666664</v>
      </c>
      <c r="P704" s="60">
        <f>O704+'Cálculo Mar2022'!P704</f>
        <v>-392.83333333333337</v>
      </c>
      <c r="Q704" s="83"/>
      <c r="R704" s="80"/>
      <c r="S704" s="79"/>
      <c r="T704" s="55">
        <f t="shared" si="82"/>
        <v>5450.5625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8</v>
      </c>
      <c r="N705" s="26">
        <v>0</v>
      </c>
      <c r="O705" s="61">
        <f t="shared" si="84"/>
        <v>-828.49166666666667</v>
      </c>
      <c r="P705" s="60">
        <f>O705+'Cálculo Mar2022'!P705</f>
        <v>-6627.9333333333334</v>
      </c>
      <c r="Q705" s="83"/>
      <c r="R705" s="80"/>
      <c r="S705" s="79"/>
      <c r="T705" s="55">
        <f t="shared" si="82"/>
        <v>42253.074999999997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7</v>
      </c>
      <c r="N706" s="26">
        <v>0</v>
      </c>
      <c r="O706" s="61">
        <f t="shared" si="84"/>
        <v>-128.72749999999999</v>
      </c>
      <c r="P706" s="60">
        <f>O706+'Cálculo Mar2022'!P706</f>
        <v>-901.09249999999986</v>
      </c>
      <c r="Q706" s="83"/>
      <c r="R706" s="80"/>
      <c r="S706" s="79"/>
      <c r="T706" s="55">
        <f t="shared" si="82"/>
        <v>37588.43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7</v>
      </c>
      <c r="N707" s="26">
        <v>0</v>
      </c>
      <c r="O707" s="61">
        <f t="shared" si="84"/>
        <v>-3.75</v>
      </c>
      <c r="P707" s="60">
        <f>O707+'Cálculo Mar2022'!P707</f>
        <v>-26.25</v>
      </c>
      <c r="Q707" s="83"/>
      <c r="R707" s="80"/>
      <c r="S707" s="79"/>
      <c r="T707" s="55">
        <f t="shared" si="82"/>
        <v>420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7</v>
      </c>
      <c r="N708" s="26">
        <v>0</v>
      </c>
      <c r="O708" s="61">
        <f t="shared" si="84"/>
        <v>-59.466466666666662</v>
      </c>
      <c r="P708" s="60">
        <f>O708+'Cálculo Mar2022'!P708</f>
        <v>-416.26526666666655</v>
      </c>
      <c r="Q708" s="83"/>
      <c r="R708" s="80"/>
      <c r="S708" s="79"/>
      <c r="T708" s="55">
        <f t="shared" si="82"/>
        <v>17364.208266666668</v>
      </c>
      <c r="U708" s="59" t="str">
        <f t="shared" ref="U708:U752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6</v>
      </c>
      <c r="N709" s="26">
        <v>0</v>
      </c>
      <c r="O709" s="61">
        <f t="shared" si="84"/>
        <v>-247.5</v>
      </c>
      <c r="P709" s="60">
        <f>O709+'Cálculo Mar2022'!P709</f>
        <v>-1485</v>
      </c>
      <c r="Q709" s="83"/>
      <c r="R709" s="80"/>
      <c r="S709" s="79"/>
      <c r="T709" s="55">
        <f t="shared" si="82"/>
        <v>27967.5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6</v>
      </c>
      <c r="N710" s="26">
        <v>0</v>
      </c>
      <c r="O710" s="61">
        <f t="shared" si="84"/>
        <v>-108.79726666666667</v>
      </c>
      <c r="P710" s="60">
        <f>O710+'Cálculo Mar2022'!P710</f>
        <v>-652.78360000000009</v>
      </c>
      <c r="Q710" s="83"/>
      <c r="R710" s="80"/>
      <c r="S710" s="79"/>
      <c r="T710" s="55">
        <f t="shared" si="82"/>
        <v>31877.599133333333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6</v>
      </c>
      <c r="N711" s="26">
        <v>0</v>
      </c>
      <c r="O711" s="61">
        <f t="shared" si="84"/>
        <v>-7.3250000000000002</v>
      </c>
      <c r="P711" s="60">
        <f>O711+'Cálculo Mar2022'!P711</f>
        <v>-43.95</v>
      </c>
      <c r="Q711" s="83"/>
      <c r="R711" s="80"/>
      <c r="S711" s="79"/>
      <c r="T711" s="55">
        <f t="shared" si="82"/>
        <v>827.72499999999991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6</v>
      </c>
      <c r="N712" s="26">
        <v>0</v>
      </c>
      <c r="O712" s="61">
        <f t="shared" si="84"/>
        <v>-116.66666666666667</v>
      </c>
      <c r="P712" s="60">
        <f>O712+'Cálculo Mar2022'!P712</f>
        <v>-700</v>
      </c>
      <c r="Q712" s="83"/>
      <c r="R712" s="80"/>
      <c r="S712" s="79"/>
      <c r="T712" s="55">
        <f t="shared" si="82"/>
        <v>13183.333333333334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6</v>
      </c>
      <c r="N713" s="26">
        <v>0</v>
      </c>
      <c r="O713" s="61">
        <f t="shared" si="84"/>
        <v>-33.166333333333334</v>
      </c>
      <c r="P713" s="60">
        <f>O713+'Cálculo Mar2022'!P713</f>
        <v>-198.99800000000002</v>
      </c>
      <c r="Q713" s="83"/>
      <c r="R713" s="80"/>
      <c r="S713" s="79"/>
      <c r="T713" s="55">
        <f t="shared" si="82"/>
        <v>1757.8156666666666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6</v>
      </c>
      <c r="N714" s="26">
        <v>0</v>
      </c>
      <c r="O714" s="61">
        <f t="shared" si="84"/>
        <v>-161.54060000000001</v>
      </c>
      <c r="P714" s="60">
        <f>O714+'Cálculo Mar2022'!P714</f>
        <v>-969.24360000000013</v>
      </c>
      <c r="Q714" s="83"/>
      <c r="R714" s="80"/>
      <c r="S714" s="79"/>
      <c r="T714" s="55">
        <f t="shared" si="82"/>
        <v>47331.395799999998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6</v>
      </c>
      <c r="N715" s="26">
        <v>0</v>
      </c>
      <c r="O715" s="61">
        <f t="shared" si="84"/>
        <v>-14</v>
      </c>
      <c r="P715" s="60">
        <f>O715+'Cálculo Mar2022'!P715</f>
        <v>-84</v>
      </c>
      <c r="Q715" s="83"/>
      <c r="R715" s="80"/>
      <c r="S715" s="79"/>
      <c r="T715" s="55">
        <f t="shared" ref="T715:T752" si="90">I715+N715+O715+P715</f>
        <v>1582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6</v>
      </c>
      <c r="N716" s="26">
        <v>0</v>
      </c>
      <c r="O716" s="61">
        <f t="shared" si="84"/>
        <v>-8.625</v>
      </c>
      <c r="P716" s="60">
        <f>O716+'Cálculo Mar2022'!P716</f>
        <v>-51.75</v>
      </c>
      <c r="Q716" s="83"/>
      <c r="R716" s="80"/>
      <c r="S716" s="79"/>
      <c r="T716" s="55">
        <f t="shared" si="90"/>
        <v>2527.125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6</v>
      </c>
      <c r="N717" s="26">
        <v>0</v>
      </c>
      <c r="O717" s="61">
        <f t="shared" si="84"/>
        <v>-4.166666666666667</v>
      </c>
      <c r="P717" s="60">
        <f>O717+'Cálculo Mar2022'!P717</f>
        <v>-25.000000000000004</v>
      </c>
      <c r="Q717" s="83"/>
      <c r="R717" s="80"/>
      <c r="S717" s="79"/>
      <c r="T717" s="55">
        <f t="shared" si="90"/>
        <v>1220.8333333333333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6</v>
      </c>
      <c r="N718" s="26">
        <v>0</v>
      </c>
      <c r="O718" s="61">
        <f t="shared" si="84"/>
        <v>-22.491666666666667</v>
      </c>
      <c r="P718" s="60">
        <f>O718+'Cálculo Mar2022'!P718</f>
        <v>-134.95000000000002</v>
      </c>
      <c r="Q718" s="83"/>
      <c r="R718" s="80"/>
      <c r="S718" s="79"/>
      <c r="T718" s="55">
        <f t="shared" si="90"/>
        <v>2541.5583333333334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5</v>
      </c>
      <c r="N719" s="26">
        <v>0</v>
      </c>
      <c r="O719" s="61">
        <f t="shared" si="84"/>
        <v>-137.8073</v>
      </c>
      <c r="P719" s="60">
        <f>O719+'Cálculo Mar2022'!P719</f>
        <v>-689.03649999999993</v>
      </c>
      <c r="Q719" s="83"/>
      <c r="R719" s="80"/>
      <c r="S719" s="79"/>
      <c r="T719" s="55">
        <f t="shared" si="90"/>
        <v>40515.3462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5</v>
      </c>
      <c r="N720" s="26">
        <v>0</v>
      </c>
      <c r="O720" s="61">
        <f t="shared" si="84"/>
        <v>-41.666666666666664</v>
      </c>
      <c r="P720" s="60">
        <f>O720+'Cálculo Mar2022'!P720</f>
        <v>-208.33333333333331</v>
      </c>
      <c r="Q720" s="83"/>
      <c r="R720" s="80"/>
      <c r="S720" s="79"/>
      <c r="T720" s="55">
        <f t="shared" si="90"/>
        <v>4750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4</v>
      </c>
      <c r="N721" s="26">
        <v>0</v>
      </c>
      <c r="O721" s="61">
        <f t="shared" si="84"/>
        <v>-68.007899999999992</v>
      </c>
      <c r="P721" s="60">
        <f>O721+'Cálculo Mar2022'!P721</f>
        <v>-272.03159999999997</v>
      </c>
      <c r="Q721" s="83"/>
      <c r="R721" s="80"/>
      <c r="S721" s="79"/>
      <c r="T721" s="55">
        <f t="shared" si="90"/>
        <v>20062.3305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4</v>
      </c>
      <c r="N722" s="26">
        <v>0</v>
      </c>
      <c r="O722" s="61">
        <f t="shared" si="84"/>
        <v>-27.85</v>
      </c>
      <c r="P722" s="60">
        <f>O722+'Cálculo Mar2022'!P722</f>
        <v>-111.4</v>
      </c>
      <c r="Q722" s="83"/>
      <c r="R722" s="80"/>
      <c r="S722" s="79"/>
      <c r="T722" s="55">
        <f t="shared" si="90"/>
        <v>3202.75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4</v>
      </c>
      <c r="N723" s="26">
        <v>0</v>
      </c>
      <c r="O723" s="61">
        <f t="shared" si="84"/>
        <v>-3</v>
      </c>
      <c r="P723" s="60">
        <f>O723+'Cálculo Mar2022'!P723</f>
        <v>-12</v>
      </c>
      <c r="Q723" s="83"/>
      <c r="R723" s="80"/>
      <c r="S723" s="79"/>
      <c r="T723" s="55">
        <f t="shared" si="90"/>
        <v>885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4</v>
      </c>
      <c r="N724" s="26">
        <v>0</v>
      </c>
      <c r="O724" s="61">
        <f t="shared" si="84"/>
        <v>-41.376100000000001</v>
      </c>
      <c r="P724" s="60">
        <f>O724+'Cálculo Mar2022'!P724</f>
        <v>-165.5044</v>
      </c>
      <c r="Q724" s="83"/>
      <c r="R724" s="80"/>
      <c r="S724" s="79"/>
      <c r="T724" s="55">
        <f t="shared" si="90"/>
        <v>12205.949500000001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4</v>
      </c>
      <c r="N725" s="26">
        <v>0</v>
      </c>
      <c r="O725" s="61">
        <f t="shared" si="84"/>
        <v>-52.516666666666666</v>
      </c>
      <c r="P725" s="60">
        <f>O725+'Cálculo Mar2022'!P725</f>
        <v>-210.06666666666666</v>
      </c>
      <c r="Q725" s="83"/>
      <c r="R725" s="80"/>
      <c r="S725" s="79"/>
      <c r="T725" s="55">
        <f t="shared" si="90"/>
        <v>6039.416666666667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3</v>
      </c>
      <c r="N726" s="26">
        <v>0</v>
      </c>
      <c r="O726" s="61">
        <f t="shared" si="84"/>
        <v>-7.458333333333333</v>
      </c>
      <c r="P726" s="60">
        <f>O726+'Cálculo Mar2022'!P726</f>
        <v>-22.375</v>
      </c>
      <c r="Q726" s="83"/>
      <c r="R726" s="80"/>
      <c r="S726" s="79"/>
      <c r="T726" s="55">
        <f t="shared" si="90"/>
        <v>865.16666666666663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3</v>
      </c>
      <c r="N727" s="26">
        <v>0</v>
      </c>
      <c r="O727" s="61">
        <f t="shared" si="84"/>
        <v>-82.5</v>
      </c>
      <c r="P727" s="60">
        <f>O727+'Cálculo Mar2022'!P727</f>
        <v>-247.5</v>
      </c>
      <c r="Q727" s="83"/>
      <c r="R727" s="80"/>
      <c r="S727" s="79"/>
      <c r="T727" s="55">
        <f t="shared" si="90"/>
        <v>9570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3</v>
      </c>
      <c r="N728" s="26">
        <v>0</v>
      </c>
      <c r="O728" s="61">
        <f t="shared" si="84"/>
        <v>-99.833333333333329</v>
      </c>
      <c r="P728" s="60">
        <f>O728+'Cálculo Mar2022'!P728</f>
        <v>-299.5</v>
      </c>
      <c r="Q728" s="83"/>
      <c r="R728" s="80"/>
      <c r="S728" s="79"/>
      <c r="T728" s="55">
        <f t="shared" si="90"/>
        <v>29550.666666666668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3</v>
      </c>
      <c r="N729" s="26">
        <v>0</v>
      </c>
      <c r="O729" s="61">
        <f t="shared" si="84"/>
        <v>-5.91</v>
      </c>
      <c r="P729" s="60">
        <f>O729+'Cálculo Mar2022'!P729</f>
        <v>-17.73</v>
      </c>
      <c r="Q729" s="83"/>
      <c r="R729" s="80"/>
      <c r="S729" s="79"/>
      <c r="T729" s="55">
        <f>I729+N729+O729+P729</f>
        <v>685.56000000000006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3</v>
      </c>
      <c r="N730" s="26">
        <v>0</v>
      </c>
      <c r="O730" s="61">
        <f t="shared" si="84"/>
        <v>-3.6666666666666665</v>
      </c>
      <c r="P730" s="60">
        <f>O730+'Cálculo Mar2022'!P730</f>
        <v>-11</v>
      </c>
      <c r="Q730" s="83"/>
      <c r="R730" s="80"/>
      <c r="S730" s="79"/>
      <c r="T730" s="55">
        <f t="shared" si="90"/>
        <v>425.33333333333331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Mar2022'!P731</f>
        <v>-469.58524999999997</v>
      </c>
      <c r="Q731" s="83"/>
      <c r="R731" s="80"/>
      <c r="S731" s="79"/>
      <c r="T731" s="55">
        <f t="shared" si="90"/>
        <v>18157.296333333332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2</v>
      </c>
      <c r="N732" s="26">
        <v>0</v>
      </c>
      <c r="O732" s="61">
        <f t="shared" si="84"/>
        <v>-10.783333333333333</v>
      </c>
      <c r="P732" s="60">
        <f>O732+'Cálculo Mar2022'!P732</f>
        <v>-21.566666666666666</v>
      </c>
      <c r="Q732" s="85"/>
      <c r="R732" s="86"/>
      <c r="S732" s="87"/>
      <c r="T732" s="55">
        <f t="shared" si="90"/>
        <v>1261.6500000000001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2</v>
      </c>
      <c r="N733" s="26">
        <v>0</v>
      </c>
      <c r="O733" s="61">
        <f t="shared" si="84"/>
        <v>-44.443466666666673</v>
      </c>
      <c r="P733" s="60">
        <f>O733+'Cálculo Mar2022'!P733</f>
        <v>-88.886933333333346</v>
      </c>
      <c r="Q733" s="85"/>
      <c r="R733" s="86"/>
      <c r="S733" s="87"/>
      <c r="T733" s="55">
        <f t="shared" si="90"/>
        <v>13199.7096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2</v>
      </c>
      <c r="N734" s="26">
        <v>0</v>
      </c>
      <c r="O734" s="61">
        <f t="shared" si="84"/>
        <v>-58.597499999999997</v>
      </c>
      <c r="P734" s="60">
        <f>O734+'Cálculo Mar2022'!P734</f>
        <v>-117.19499999999999</v>
      </c>
      <c r="Q734" s="85"/>
      <c r="R734" s="86"/>
      <c r="S734" s="87"/>
      <c r="T734" s="55">
        <f t="shared" si="90"/>
        <v>6855.9075000000003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2</v>
      </c>
      <c r="N735" s="26">
        <v>0</v>
      </c>
      <c r="O735" s="61">
        <f t="shared" si="84"/>
        <v>-231.81166666666667</v>
      </c>
      <c r="P735" s="60">
        <f>O735+'Cálculo Mar2022'!P735</f>
        <v>-463.62333333333333</v>
      </c>
      <c r="Q735" s="85"/>
      <c r="R735" s="86"/>
      <c r="S735" s="87"/>
      <c r="T735" s="55">
        <f t="shared" si="90"/>
        <v>13213.265000000001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2</v>
      </c>
      <c r="N736" s="26">
        <v>0</v>
      </c>
      <c r="O736" s="61">
        <f t="shared" si="84"/>
        <v>-350</v>
      </c>
      <c r="P736" s="60">
        <f>O736+'Cálculo Mar2022'!P736</f>
        <v>-700</v>
      </c>
      <c r="Q736" s="85"/>
      <c r="R736" s="86"/>
      <c r="S736" s="87"/>
      <c r="T736" s="55">
        <f t="shared" si="90"/>
        <v>19950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2</v>
      </c>
      <c r="N737" s="26">
        <v>0</v>
      </c>
      <c r="O737" s="61">
        <f t="shared" si="84"/>
        <v>-176.98416666666665</v>
      </c>
      <c r="P737" s="60">
        <f>O737+'Cálculo Mar2022'!P737</f>
        <v>-353.96833333333331</v>
      </c>
      <c r="Q737" s="85"/>
      <c r="R737" s="86"/>
      <c r="S737" s="87"/>
      <c r="T737" s="55">
        <f t="shared" si="90"/>
        <v>10088.097499999998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2</v>
      </c>
      <c r="N738" s="26">
        <v>0</v>
      </c>
      <c r="O738" s="61">
        <f t="shared" si="84"/>
        <v>-3</v>
      </c>
      <c r="P738" s="60">
        <f>O738+'Cálculo Mar2022'!P738</f>
        <v>-6</v>
      </c>
      <c r="Q738" s="85"/>
      <c r="R738" s="86"/>
      <c r="S738" s="87"/>
      <c r="T738" s="55">
        <f t="shared" si="90"/>
        <v>891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2</v>
      </c>
      <c r="N739" s="26">
        <v>0</v>
      </c>
      <c r="O739" s="61">
        <f t="shared" ref="O739:O752" si="92">(SLN(I739,N739,K739))*-1</f>
        <v>-166.34459999999999</v>
      </c>
      <c r="P739" s="60">
        <f>O739+'Cálculo Mar2022'!P739</f>
        <v>-332.68919999999997</v>
      </c>
      <c r="Q739" s="85"/>
      <c r="R739" s="86"/>
      <c r="S739" s="87"/>
      <c r="T739" s="55">
        <f t="shared" si="90"/>
        <v>49404.3462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2</v>
      </c>
      <c r="N740" s="26">
        <v>0</v>
      </c>
      <c r="O740" s="61">
        <f t="shared" si="92"/>
        <v>-4.166666666666667</v>
      </c>
      <c r="P740" s="60">
        <f>O740+'Cálculo Mar2022'!P740</f>
        <v>-8.3333333333333339</v>
      </c>
      <c r="Q740" s="85"/>
      <c r="R740" s="86"/>
      <c r="S740" s="87"/>
      <c r="T740" s="55">
        <f t="shared" si="90"/>
        <v>1237.5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1</v>
      </c>
      <c r="N741" s="26">
        <v>0</v>
      </c>
      <c r="O741" s="61">
        <f t="shared" si="92"/>
        <v>-48.733499999999999</v>
      </c>
      <c r="P741" s="60">
        <f>O741+'Cálculo Mar2022'!P741</f>
        <v>-48.733499999999999</v>
      </c>
      <c r="Q741" s="85"/>
      <c r="R741" s="86"/>
      <c r="S741" s="87"/>
      <c r="T741" s="55">
        <f t="shared" si="90"/>
        <v>14522.582999999999</v>
      </c>
      <c r="U741" s="59" t="str">
        <f t="shared" si="88"/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3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1</v>
      </c>
      <c r="N742" s="26">
        <v>0</v>
      </c>
      <c r="O742" s="61">
        <f t="shared" si="92"/>
        <v>-117.86173333333332</v>
      </c>
      <c r="P742" s="60">
        <f>O742+'Cálculo Mar2022'!P742</f>
        <v>-117.86173333333332</v>
      </c>
      <c r="Q742" s="85"/>
      <c r="R742" s="86"/>
      <c r="S742" s="87"/>
      <c r="T742" s="55">
        <f t="shared" si="90"/>
        <v>35122.796533333334</v>
      </c>
      <c r="U742" s="59" t="str">
        <f t="shared" si="88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3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1</v>
      </c>
      <c r="N743" s="26">
        <v>0</v>
      </c>
      <c r="O743" s="61">
        <f t="shared" si="92"/>
        <v>-56.666666666666664</v>
      </c>
      <c r="P743" s="60">
        <f>O743+'Cálculo Mar2022'!P743</f>
        <v>-56.666666666666664</v>
      </c>
      <c r="Q743" s="85"/>
      <c r="R743" s="86"/>
      <c r="S743" s="87"/>
      <c r="T743" s="55">
        <f t="shared" si="90"/>
        <v>6686.6666666666661</v>
      </c>
      <c r="U743" s="59" t="str">
        <f t="shared" si="88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3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1</v>
      </c>
      <c r="N744" s="26">
        <v>0</v>
      </c>
      <c r="O744" s="61">
        <f t="shared" si="92"/>
        <v>-8.25</v>
      </c>
      <c r="P744" s="60">
        <f>O744+'Cálculo Mar2022'!P744</f>
        <v>-8.25</v>
      </c>
      <c r="Q744" s="85"/>
      <c r="R744" s="86"/>
      <c r="S744" s="87"/>
      <c r="T744" s="55">
        <f t="shared" si="90"/>
        <v>973.5</v>
      </c>
      <c r="U744" s="59" t="str">
        <f t="shared" si="88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3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f>O745+'Cálculo Mar2022'!P745</f>
        <v>-15.08225</v>
      </c>
      <c r="Q745" s="85"/>
      <c r="R745" s="86"/>
      <c r="S745" s="87"/>
      <c r="T745" s="55">
        <f t="shared" si="90"/>
        <v>1779.7055000000003</v>
      </c>
      <c r="U745" s="59" t="str">
        <f t="shared" si="88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3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f>O746+'Cálculo Mar2022'!P746</f>
        <v>-39.790416666666673</v>
      </c>
      <c r="Q746" s="85"/>
      <c r="R746" s="86"/>
      <c r="S746" s="87"/>
      <c r="T746" s="55">
        <f t="shared" si="90"/>
        <v>4695.2691666666669</v>
      </c>
      <c r="U746" s="59" t="str">
        <f t="shared" si="88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3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f>O747+'Cálculo Mar2022'!P747</f>
        <v>-10.108499999999999</v>
      </c>
      <c r="Q747" s="85"/>
      <c r="R747" s="86"/>
      <c r="S747" s="87"/>
      <c r="T747" s="55">
        <f t="shared" si="90"/>
        <v>1192.8029999999999</v>
      </c>
      <c r="U747" s="59" t="str">
        <f t="shared" si="88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3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f>O748+'Cálculo Mar2022'!P748</f>
        <v>-10.108499999999999</v>
      </c>
      <c r="Q748" s="85"/>
      <c r="R748" s="86"/>
      <c r="S748" s="87"/>
      <c r="T748" s="55">
        <f t="shared" si="90"/>
        <v>1192.8029999999999</v>
      </c>
      <c r="U748" s="59" t="str">
        <f t="shared" si="88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3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f>O749+'Cálculo Mar2022'!P749</f>
        <v>-10.108499999999999</v>
      </c>
      <c r="Q749" s="85"/>
      <c r="R749" s="86"/>
      <c r="S749" s="87"/>
      <c r="T749" s="55">
        <f t="shared" si="90"/>
        <v>1192.8029999999999</v>
      </c>
      <c r="U749" s="59" t="str">
        <f t="shared" si="88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3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f>O750+'Cálculo Mar2022'!P750</f>
        <v>-4.9081666666666672</v>
      </c>
      <c r="Q750" s="85"/>
      <c r="R750" s="86"/>
      <c r="S750" s="87"/>
      <c r="T750" s="55">
        <f t="shared" si="90"/>
        <v>579.16366666666659</v>
      </c>
      <c r="U750" s="59" t="str">
        <f t="shared" si="88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3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f>O751+'Cálculo Mar2022'!P751</f>
        <v>-4.9081666666666672</v>
      </c>
      <c r="Q751" s="85"/>
      <c r="R751" s="86"/>
      <c r="S751" s="87"/>
      <c r="T751" s="55">
        <f t="shared" si="90"/>
        <v>579.16366666666659</v>
      </c>
      <c r="U751" s="59" t="str">
        <f t="shared" si="88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3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f>O752+'Cálculo Mar2022'!P752</f>
        <v>-4.9081666666666672</v>
      </c>
      <c r="Q752" s="85"/>
      <c r="R752" s="86"/>
      <c r="S752" s="87"/>
      <c r="T752" s="55">
        <f t="shared" si="90"/>
        <v>579.16366666666659</v>
      </c>
      <c r="U752" s="59" t="str">
        <f t="shared" si="88"/>
        <v>NÃO</v>
      </c>
      <c r="V752" s="15"/>
    </row>
    <row r="753" spans="1:578" x14ac:dyDescent="0.2">
      <c r="B753" s="5" t="s">
        <v>581</v>
      </c>
      <c r="C753" s="5" t="s">
        <v>207</v>
      </c>
      <c r="D753" s="22">
        <v>20</v>
      </c>
      <c r="E753" s="5" t="s">
        <v>639</v>
      </c>
      <c r="F753" s="88">
        <v>44670</v>
      </c>
      <c r="G753" s="34">
        <v>1</v>
      </c>
      <c r="H753" s="89">
        <v>5714</v>
      </c>
      <c r="I753" s="100">
        <v>5714</v>
      </c>
      <c r="J753" s="46">
        <v>5</v>
      </c>
      <c r="K753" s="46">
        <v>60</v>
      </c>
      <c r="L753" s="101">
        <v>0</v>
      </c>
      <c r="M753" s="99">
        <v>0</v>
      </c>
      <c r="N753" s="26">
        <v>0</v>
      </c>
      <c r="O753" s="61">
        <v>-95.233333333333334</v>
      </c>
      <c r="P753" s="60">
        <v>0</v>
      </c>
      <c r="Q753" s="85"/>
      <c r="R753" s="86"/>
      <c r="S753" s="87"/>
      <c r="T753" s="55">
        <f t="shared" ref="T753:T754" si="94">I753+N753+O753+P753</f>
        <v>5618.7666666666664</v>
      </c>
      <c r="U753" s="59" t="str">
        <f t="shared" ref="U753:U754" si="95">IF(M753&gt;K753,"SIM","NÃO")</f>
        <v>NÃO</v>
      </c>
      <c r="V753" s="15"/>
    </row>
    <row r="754" spans="1:578" ht="13.5" thickBot="1" x14ac:dyDescent="0.25">
      <c r="B754" s="5" t="s">
        <v>581</v>
      </c>
      <c r="C754" s="5" t="s">
        <v>205</v>
      </c>
      <c r="D754" s="22">
        <v>20</v>
      </c>
      <c r="E754" s="5" t="s">
        <v>640</v>
      </c>
      <c r="F754" s="88">
        <v>44678</v>
      </c>
      <c r="G754" s="34">
        <v>15</v>
      </c>
      <c r="H754" s="89">
        <v>5800</v>
      </c>
      <c r="I754" s="100">
        <v>87000</v>
      </c>
      <c r="J754" s="46">
        <v>5</v>
      </c>
      <c r="K754" s="46">
        <v>60</v>
      </c>
      <c r="L754" s="101">
        <v>0</v>
      </c>
      <c r="M754" s="99">
        <v>0</v>
      </c>
      <c r="N754" s="26">
        <v>0</v>
      </c>
      <c r="O754" s="61">
        <v>-1450</v>
      </c>
      <c r="P754" s="60">
        <v>0</v>
      </c>
      <c r="Q754" s="85"/>
      <c r="R754" s="86"/>
      <c r="S754" s="87"/>
      <c r="T754" s="55">
        <f t="shared" si="94"/>
        <v>85550</v>
      </c>
      <c r="U754" s="59" t="str">
        <f t="shared" si="95"/>
        <v>NÃO</v>
      </c>
      <c r="V754" s="15"/>
    </row>
    <row r="755" spans="1:578" ht="24" customHeight="1" thickTop="1" thickBot="1" x14ac:dyDescent="0.25">
      <c r="H755" s="49"/>
      <c r="I755" s="48">
        <f>SUM(I4:I754)</f>
        <v>14996871.539999992</v>
      </c>
      <c r="N755" s="27">
        <f>SUM(N4:N754)</f>
        <v>0</v>
      </c>
      <c r="O755" s="62">
        <f>SUM(O4:O754)</f>
        <v>-29161.709083333346</v>
      </c>
      <c r="P755" s="63">
        <f>SUM(P4:P754)</f>
        <v>-12531720.726433337</v>
      </c>
      <c r="Q755" s="102"/>
      <c r="R755" s="103"/>
      <c r="S755" s="84">
        <f>SUM(S4:S754)</f>
        <v>3983.75</v>
      </c>
      <c r="T755" s="56">
        <f>SUM(T4:T754)</f>
        <v>2387549.704483333</v>
      </c>
      <c r="U755" s="57"/>
    </row>
    <row r="756" spans="1:578" ht="15.75" thickTop="1" x14ac:dyDescent="0.25">
      <c r="B756"/>
      <c r="C756"/>
      <c r="D756"/>
      <c r="M756" s="30"/>
      <c r="N756" s="29"/>
      <c r="O756" s="14"/>
      <c r="T756" s="31"/>
      <c r="U756" s="18"/>
    </row>
    <row r="757" spans="1:578" s="14" customFormat="1" ht="15" x14ac:dyDescent="0.25">
      <c r="A757" s="2"/>
      <c r="B757" s="3"/>
      <c r="C757" s="3"/>
      <c r="D757" s="3"/>
      <c r="E757" s="3"/>
      <c r="F757" s="3"/>
      <c r="G757" s="10"/>
      <c r="H757" s="32"/>
      <c r="I757" s="32"/>
      <c r="J757" s="3"/>
      <c r="K757" s="3"/>
      <c r="L757" s="10"/>
      <c r="M757" s="12"/>
      <c r="N757"/>
      <c r="O757"/>
      <c r="P757" s="93"/>
      <c r="Q757" s="72"/>
      <c r="T757" s="15"/>
      <c r="U757" s="6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</row>
    <row r="758" spans="1:578" s="14" customFormat="1" ht="15" x14ac:dyDescent="0.25">
      <c r="A758" s="2"/>
      <c r="B758" s="3"/>
      <c r="C758" s="3"/>
      <c r="D758" s="3"/>
      <c r="E758" s="3"/>
      <c r="F758" s="3"/>
      <c r="G758" s="10"/>
      <c r="H758" s="32"/>
      <c r="I758" s="32"/>
      <c r="J758" s="3"/>
      <c r="K758" s="3"/>
      <c r="L758" s="10"/>
      <c r="M758" s="12"/>
      <c r="N758"/>
      <c r="O758"/>
      <c r="P758" s="93"/>
      <c r="Q758" s="72"/>
      <c r="T758" s="15"/>
      <c r="U758" s="6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</row>
    <row r="759" spans="1:578" s="14" customFormat="1" ht="15" x14ac:dyDescent="0.25">
      <c r="A759" s="2"/>
      <c r="B759" s="3"/>
      <c r="C759" s="3"/>
      <c r="D759" s="3"/>
      <c r="E759" s="3"/>
      <c r="F759" s="3"/>
      <c r="G759" s="10"/>
      <c r="H759" s="32"/>
      <c r="I759" s="32"/>
      <c r="J759" s="3"/>
      <c r="K759" s="3"/>
      <c r="L759" s="10"/>
      <c r="M759" s="12"/>
      <c r="N759" s="7" t="s">
        <v>12</v>
      </c>
      <c r="O759" t="s">
        <v>594</v>
      </c>
      <c r="P759"/>
      <c r="Q759"/>
      <c r="R759"/>
      <c r="T759" s="15"/>
      <c r="U759" s="6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</row>
    <row r="760" spans="1:578" ht="15" x14ac:dyDescent="0.25">
      <c r="N760" s="8" t="s">
        <v>582</v>
      </c>
      <c r="O760" s="28">
        <v>-10771.380833333333</v>
      </c>
      <c r="P760"/>
      <c r="Q760"/>
      <c r="R760"/>
    </row>
    <row r="761" spans="1:578" ht="15" x14ac:dyDescent="0.25">
      <c r="N761" s="8" t="s">
        <v>581</v>
      </c>
      <c r="O761" s="28">
        <v>-18315.412749999996</v>
      </c>
      <c r="P761"/>
      <c r="Q761"/>
      <c r="R761"/>
    </row>
    <row r="762" spans="1:578" ht="15" x14ac:dyDescent="0.25">
      <c r="N762" s="8" t="s">
        <v>210</v>
      </c>
      <c r="O762" s="28">
        <v>-74.915500000000009</v>
      </c>
      <c r="P762"/>
      <c r="Q762"/>
      <c r="R762"/>
    </row>
    <row r="763" spans="1:578" ht="15" x14ac:dyDescent="0.25">
      <c r="N763" s="8" t="s">
        <v>13</v>
      </c>
      <c r="O763" s="28">
        <v>-29161.709083333328</v>
      </c>
      <c r="P763"/>
      <c r="Q763"/>
      <c r="R763"/>
    </row>
    <row r="764" spans="1:578" ht="15" x14ac:dyDescent="0.25">
      <c r="N764"/>
      <c r="O764"/>
      <c r="P764"/>
    </row>
    <row r="765" spans="1:578" ht="15" x14ac:dyDescent="0.25">
      <c r="N765"/>
      <c r="O765"/>
      <c r="P765"/>
    </row>
    <row r="766" spans="1:578" ht="15" x14ac:dyDescent="0.25">
      <c r="N766"/>
      <c r="O766"/>
      <c r="P766"/>
    </row>
    <row r="767" spans="1:578" ht="15" x14ac:dyDescent="0.25">
      <c r="N767" s="7" t="s">
        <v>12</v>
      </c>
      <c r="O767" t="s">
        <v>633</v>
      </c>
      <c r="P767" s="91">
        <v>44562</v>
      </c>
      <c r="Q767" s="96">
        <v>69.75</v>
      </c>
    </row>
    <row r="768" spans="1:578" ht="15" x14ac:dyDescent="0.25">
      <c r="N768" s="8" t="s">
        <v>582</v>
      </c>
      <c r="O768"/>
      <c r="P768" s="91">
        <v>44593</v>
      </c>
      <c r="Q768" s="96">
        <v>3914</v>
      </c>
    </row>
    <row r="769" spans="14:17" ht="15" x14ac:dyDescent="0.25">
      <c r="N769" s="94" t="s">
        <v>6</v>
      </c>
      <c r="O769"/>
      <c r="P769" s="91">
        <v>44621</v>
      </c>
      <c r="Q769" s="97">
        <v>0</v>
      </c>
    </row>
    <row r="770" spans="14:17" ht="15" x14ac:dyDescent="0.25">
      <c r="N770" s="8" t="s">
        <v>581</v>
      </c>
      <c r="O770" s="28">
        <v>3983.75</v>
      </c>
      <c r="P770" s="91">
        <v>44652</v>
      </c>
      <c r="Q770" s="97">
        <v>0</v>
      </c>
    </row>
    <row r="771" spans="14:17" ht="15" x14ac:dyDescent="0.25">
      <c r="N771" s="94" t="s">
        <v>205</v>
      </c>
      <c r="O771" s="28"/>
      <c r="P771"/>
      <c r="Q771" s="98">
        <f>SUM(Q767:Q770)</f>
        <v>3983.75</v>
      </c>
    </row>
    <row r="772" spans="14:17" ht="15" x14ac:dyDescent="0.25">
      <c r="N772" s="94" t="s">
        <v>207</v>
      </c>
      <c r="O772" s="28"/>
      <c r="P772"/>
      <c r="Q772" s="97">
        <f>Q771-S755</f>
        <v>0</v>
      </c>
    </row>
    <row r="773" spans="14:17" ht="15" x14ac:dyDescent="0.25">
      <c r="N773" s="94" t="s">
        <v>208</v>
      </c>
      <c r="O773" s="28">
        <v>892</v>
      </c>
      <c r="P773"/>
    </row>
    <row r="774" spans="14:17" ht="15" x14ac:dyDescent="0.25">
      <c r="N774" s="94" t="s">
        <v>206</v>
      </c>
      <c r="O774" s="28">
        <v>3091.75</v>
      </c>
      <c r="P774"/>
    </row>
    <row r="775" spans="14:17" ht="15" x14ac:dyDescent="0.25">
      <c r="N775" s="94" t="s">
        <v>577</v>
      </c>
      <c r="O775" s="28"/>
      <c r="P775"/>
    </row>
    <row r="776" spans="14:17" ht="15" x14ac:dyDescent="0.25">
      <c r="N776" s="94" t="s">
        <v>209</v>
      </c>
      <c r="O776" s="28"/>
      <c r="P776"/>
    </row>
    <row r="777" spans="14:17" ht="15" x14ac:dyDescent="0.25">
      <c r="N777" s="94" t="s">
        <v>5</v>
      </c>
      <c r="O777" s="28"/>
      <c r="P777"/>
    </row>
    <row r="778" spans="14:17" ht="15" x14ac:dyDescent="0.25">
      <c r="N778" s="8" t="s">
        <v>210</v>
      </c>
      <c r="O778" s="28"/>
      <c r="P778"/>
    </row>
    <row r="779" spans="14:17" ht="15" x14ac:dyDescent="0.25">
      <c r="N779" s="94" t="s">
        <v>210</v>
      </c>
      <c r="O779" s="28"/>
      <c r="P779"/>
    </row>
    <row r="780" spans="14:17" ht="15" x14ac:dyDescent="0.25">
      <c r="N780" s="8" t="s">
        <v>13</v>
      </c>
      <c r="O780" s="28">
        <v>3983.75</v>
      </c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  <row r="783" spans="14:17" ht="15" x14ac:dyDescent="0.25">
      <c r="N783"/>
      <c r="O783"/>
      <c r="P783"/>
    </row>
    <row r="784" spans="14:17" ht="15" x14ac:dyDescent="0.25">
      <c r="N784"/>
      <c r="O784"/>
      <c r="P784"/>
    </row>
    <row r="785" spans="14:15" ht="15" x14ac:dyDescent="0.25">
      <c r="N785"/>
      <c r="O785"/>
    </row>
    <row r="786" spans="14:15" ht="15" x14ac:dyDescent="0.25">
      <c r="N786"/>
      <c r="O786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D59C48EB-BFAD-48D2-A766-BCCEAFA3F95B}">
      <formula1>18264</formula1>
      <formula2>55153</formula2>
    </dataValidation>
    <dataValidation type="whole" allowBlank="1" showInputMessage="1" showErrorMessage="1" sqref="D4:D740 K4:K754 J741:J754" xr:uid="{240A60FF-110E-4F11-8901-2CD4FB4E113B}">
      <formula1>0</formula1>
      <formula2>1000</formula2>
    </dataValidation>
    <dataValidation type="list" allowBlank="1" showInputMessage="1" showErrorMessage="1" sqref="F4:F731 C4:D740" xr:uid="{A2C3CD20-6981-4FA2-9F4B-90859ABD3B8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07">
        <v>44651</v>
      </c>
      <c r="G2" s="108"/>
      <c r="H2" s="109" t="s">
        <v>598</v>
      </c>
      <c r="I2" s="110"/>
      <c r="J2" s="111" t="s">
        <v>592</v>
      </c>
      <c r="K2" s="111"/>
      <c r="L2" s="109" t="s">
        <v>591</v>
      </c>
      <c r="M2" s="112"/>
      <c r="N2" s="104" t="s">
        <v>578</v>
      </c>
      <c r="O2" s="105"/>
      <c r="P2" s="105"/>
      <c r="Q2" s="104" t="s">
        <v>625</v>
      </c>
      <c r="R2" s="105"/>
      <c r="S2" s="10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07">
        <v>44620</v>
      </c>
      <c r="G2" s="108"/>
      <c r="H2" s="109" t="s">
        <v>598</v>
      </c>
      <c r="I2" s="110"/>
      <c r="J2" s="111" t="s">
        <v>592</v>
      </c>
      <c r="K2" s="111"/>
      <c r="L2" s="109" t="s">
        <v>591</v>
      </c>
      <c r="M2" s="112"/>
      <c r="N2" s="104" t="s">
        <v>578</v>
      </c>
      <c r="O2" s="105"/>
      <c r="P2" s="105"/>
      <c r="Q2" s="104" t="s">
        <v>625</v>
      </c>
      <c r="R2" s="105"/>
      <c r="S2" s="10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07">
        <v>44592</v>
      </c>
      <c r="G2" s="108"/>
      <c r="H2" s="109" t="s">
        <v>598</v>
      </c>
      <c r="I2" s="110"/>
      <c r="J2" s="111" t="s">
        <v>592</v>
      </c>
      <c r="K2" s="111"/>
      <c r="L2" s="109" t="s">
        <v>591</v>
      </c>
      <c r="M2" s="112"/>
      <c r="N2" s="104" t="s">
        <v>578</v>
      </c>
      <c r="O2" s="105"/>
      <c r="P2" s="105"/>
      <c r="Q2" s="104" t="s">
        <v>625</v>
      </c>
      <c r="R2" s="105"/>
      <c r="S2" s="106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07">
        <v>44561</v>
      </c>
      <c r="G2" s="108"/>
      <c r="H2" s="109" t="s">
        <v>598</v>
      </c>
      <c r="I2" s="110"/>
      <c r="J2" s="111" t="s">
        <v>592</v>
      </c>
      <c r="K2" s="111"/>
      <c r="L2" s="109" t="s">
        <v>591</v>
      </c>
      <c r="M2" s="112"/>
      <c r="N2" s="104" t="s">
        <v>578</v>
      </c>
      <c r="O2" s="105"/>
      <c r="P2" s="105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Abr2022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Abr2022'!Area_de_impressao</vt:lpstr>
      <vt:lpstr>'Cálculo Fev2022'!Area_de_impressao</vt:lpstr>
      <vt:lpstr>'Cálculo Jan2022'!Area_de_impressao</vt:lpstr>
      <vt:lpstr>'Cálculo Mar2022'!Area_de_impressao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2023-01-13T13:22:32Z</dcterms:modified>
</cp:coreProperties>
</file>